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checkCompatibility="1"/>
  <mc:AlternateContent xmlns:mc="http://schemas.openxmlformats.org/markup-compatibility/2006">
    <mc:Choice Requires="x15">
      <x15ac:absPath xmlns:x15ac="http://schemas.microsoft.com/office/spreadsheetml/2010/11/ac" url="C:\Users\hojgrova\Documents\Jana\Opravné  práce\2024\EPS EZS ASHS\"/>
    </mc:Choice>
  </mc:AlternateContent>
  <xr:revisionPtr revIDLastSave="0" documentId="13_ncr:1_{57A32997-73FD-46B3-9496-3A9CCB35BB4F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EPS, EZS, ASHS 2025" sheetId="16" r:id="rId1"/>
  </sheets>
  <externalReferences>
    <externalReference r:id="rId2"/>
    <externalReference r:id="rId3"/>
  </externalReferences>
  <definedNames>
    <definedName name="_tab1">#REF!</definedName>
    <definedName name="ASHS">#REF!</definedName>
    <definedName name="cenaEPS">'[1]vzorce EPS,EZS'!$B$23:$J$23</definedName>
    <definedName name="cenaEZS">'[1]vzorce EPS,EZS'!$L$23:$T$23</definedName>
    <definedName name="p">#REF!</definedName>
    <definedName name="sazbaEPS">#REF!</definedName>
    <definedName name="sazbaEPSOstrava2011">#REF!</definedName>
    <definedName name="sazbaEZS">#REF!</definedName>
    <definedName name="sazbaEZSOstrava2011">#REF!</definedName>
    <definedName name="test">#REF!</definedName>
    <definedName name="test1">#REF!</definedName>
    <definedName name="Y">#REF!</definedName>
    <definedName name="Z">'[2]EPS,EZS 2022'!$N$102:$U$102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W146" i="16" l="1"/>
  <c r="W145" i="16"/>
  <c r="W144" i="16"/>
  <c r="W143" i="16"/>
  <c r="W142" i="16"/>
  <c r="W141" i="16"/>
  <c r="W140" i="16"/>
  <c r="W139" i="16"/>
  <c r="W138" i="16"/>
  <c r="W137" i="16"/>
  <c r="W136" i="16"/>
  <c r="W135" i="16"/>
  <c r="W134" i="16"/>
  <c r="W133" i="16"/>
  <c r="W132" i="16"/>
  <c r="W131" i="16"/>
  <c r="W130" i="16"/>
  <c r="W129" i="16"/>
  <c r="W128" i="16"/>
  <c r="W127" i="16"/>
  <c r="W126" i="16"/>
  <c r="W125" i="16"/>
  <c r="W124" i="16"/>
  <c r="W123" i="16"/>
  <c r="W122" i="16"/>
  <c r="W121" i="16"/>
  <c r="W120" i="16"/>
  <c r="W119" i="16"/>
  <c r="W118" i="16"/>
  <c r="W117" i="16"/>
  <c r="W116" i="16"/>
  <c r="W115" i="16"/>
  <c r="W114" i="16"/>
  <c r="W113" i="16"/>
  <c r="W112" i="16"/>
  <c r="W111" i="16"/>
  <c r="W110" i="16"/>
  <c r="W109" i="16"/>
  <c r="W108" i="16"/>
  <c r="W107" i="16"/>
  <c r="W106" i="16"/>
  <c r="W105" i="16"/>
  <c r="W104" i="16"/>
  <c r="W103" i="16"/>
  <c r="W102" i="16"/>
  <c r="W101" i="16"/>
  <c r="W100" i="16"/>
  <c r="W99" i="16"/>
  <c r="W98" i="16"/>
  <c r="W97" i="16"/>
  <c r="W96" i="16"/>
  <c r="W95" i="16"/>
  <c r="W94" i="16"/>
  <c r="W93" i="16"/>
  <c r="W92" i="16"/>
  <c r="W91" i="16"/>
  <c r="W90" i="16"/>
  <c r="W89" i="16"/>
  <c r="W88" i="16"/>
  <c r="W87" i="16"/>
  <c r="W86" i="16"/>
  <c r="W85" i="16"/>
  <c r="W84" i="16"/>
  <c r="W83" i="16"/>
  <c r="W82" i="16"/>
  <c r="W81" i="16"/>
  <c r="W80" i="16"/>
  <c r="W79" i="16"/>
  <c r="W78" i="16"/>
  <c r="W77" i="16"/>
  <c r="W76" i="16"/>
  <c r="W75" i="16"/>
  <c r="W74" i="16"/>
  <c r="W73" i="16"/>
  <c r="W72" i="16"/>
  <c r="W71" i="16"/>
  <c r="W70" i="16"/>
  <c r="W69" i="16"/>
  <c r="W68" i="16"/>
  <c r="W67" i="16"/>
  <c r="W66" i="16"/>
  <c r="W65" i="16"/>
  <c r="W64" i="16"/>
  <c r="W63" i="16"/>
  <c r="W62" i="16"/>
  <c r="W61" i="16"/>
  <c r="W60" i="16"/>
  <c r="W59" i="16"/>
  <c r="W58" i="16"/>
  <c r="W57" i="16"/>
  <c r="W56" i="16"/>
  <c r="W55" i="16"/>
  <c r="W54" i="16"/>
  <c r="W53" i="16"/>
  <c r="W52" i="16"/>
  <c r="W51" i="16"/>
  <c r="W50" i="16"/>
  <c r="W49" i="16"/>
  <c r="W48" i="16"/>
  <c r="W47" i="16"/>
  <c r="W46" i="16"/>
  <c r="W45" i="16"/>
  <c r="W44" i="16"/>
  <c r="W43" i="16"/>
  <c r="W42" i="16"/>
  <c r="W41" i="16"/>
  <c r="W40" i="16"/>
  <c r="W39" i="16"/>
  <c r="W38" i="16"/>
  <c r="W37" i="16"/>
  <c r="W36" i="16"/>
  <c r="W35" i="16"/>
  <c r="W34" i="16"/>
  <c r="W33" i="16"/>
  <c r="W32" i="16"/>
  <c r="W31" i="16"/>
  <c r="W30" i="16"/>
  <c r="W29" i="16"/>
  <c r="W28" i="16"/>
  <c r="W27" i="16"/>
  <c r="W26" i="16"/>
  <c r="W25" i="16"/>
  <c r="W24" i="16"/>
  <c r="W23" i="16"/>
  <c r="W22" i="16"/>
  <c r="W21" i="16"/>
  <c r="W20" i="16"/>
  <c r="W19" i="16"/>
  <c r="W18" i="16"/>
  <c r="W17" i="16"/>
  <c r="W16" i="16"/>
  <c r="W15" i="16"/>
  <c r="W14" i="16"/>
  <c r="W13" i="16"/>
  <c r="W12" i="16"/>
  <c r="W11" i="16"/>
  <c r="W10" i="16"/>
  <c r="W9" i="16"/>
  <c r="W8" i="16"/>
  <c r="W7" i="16"/>
  <c r="W6" i="16"/>
  <c r="W5" i="16"/>
  <c r="M146" i="16"/>
  <c r="M145" i="16"/>
  <c r="M144" i="16"/>
  <c r="M143" i="16"/>
  <c r="M142" i="16"/>
  <c r="M141" i="16"/>
  <c r="M140" i="16"/>
  <c r="M139" i="16"/>
  <c r="M138" i="16"/>
  <c r="M137" i="16"/>
  <c r="M136" i="16"/>
  <c r="M135" i="16"/>
  <c r="M134" i="16"/>
  <c r="M133" i="16"/>
  <c r="M131" i="16"/>
  <c r="M130" i="16"/>
  <c r="M129" i="16"/>
  <c r="M128" i="16"/>
  <c r="M127" i="16"/>
  <c r="M126" i="16"/>
  <c r="M125" i="16"/>
  <c r="M124" i="16"/>
  <c r="M123" i="16"/>
  <c r="M122" i="16"/>
  <c r="M121" i="16"/>
  <c r="M120" i="16"/>
  <c r="M119" i="16"/>
  <c r="M118" i="16"/>
  <c r="M117" i="16"/>
  <c r="M116" i="16"/>
  <c r="M115" i="16"/>
  <c r="M114" i="16"/>
  <c r="M113" i="16"/>
  <c r="M112" i="16"/>
  <c r="M111" i="16"/>
  <c r="M110" i="16"/>
  <c r="M109" i="16"/>
  <c r="M108" i="16"/>
  <c r="M107" i="16"/>
  <c r="M106" i="16"/>
  <c r="M105" i="16"/>
  <c r="M104" i="16"/>
  <c r="M103" i="16"/>
  <c r="M102" i="16"/>
  <c r="M101" i="16"/>
  <c r="M100" i="16"/>
  <c r="M99" i="16"/>
  <c r="M98" i="16"/>
  <c r="M97" i="16"/>
  <c r="M96" i="16"/>
  <c r="M95" i="16"/>
  <c r="M94" i="16"/>
  <c r="M93" i="16"/>
  <c r="M92" i="16"/>
  <c r="M91" i="16"/>
  <c r="M90" i="16"/>
  <c r="M89" i="16"/>
  <c r="M88" i="16"/>
  <c r="M87" i="16"/>
  <c r="M86" i="16"/>
  <c r="M85" i="16"/>
  <c r="M84" i="16"/>
  <c r="M83" i="16"/>
  <c r="M82" i="16"/>
  <c r="M81" i="16"/>
  <c r="M80" i="16"/>
  <c r="M79" i="16"/>
  <c r="M78" i="16"/>
  <c r="M77" i="16"/>
  <c r="M76" i="16"/>
  <c r="M75" i="16"/>
  <c r="M74" i="16"/>
  <c r="M73" i="16"/>
  <c r="M72" i="16"/>
  <c r="M71" i="16"/>
  <c r="M70" i="16"/>
  <c r="M69" i="16"/>
  <c r="M68" i="16"/>
  <c r="M67" i="16"/>
  <c r="M64" i="16"/>
  <c r="M63" i="16"/>
  <c r="M62" i="16"/>
  <c r="M61" i="16"/>
  <c r="M60" i="16"/>
  <c r="M59" i="16"/>
  <c r="M58" i="16"/>
  <c r="M57" i="16"/>
  <c r="M56" i="16"/>
  <c r="M55" i="16"/>
  <c r="M54" i="16"/>
  <c r="M53" i="16"/>
  <c r="M52" i="16"/>
  <c r="M51" i="16"/>
  <c r="M50" i="16"/>
  <c r="M49" i="16"/>
  <c r="M48" i="16"/>
  <c r="M47" i="16"/>
  <c r="M46" i="16"/>
  <c r="M45" i="16"/>
  <c r="M44" i="16"/>
  <c r="M43" i="16"/>
  <c r="M42" i="16"/>
  <c r="M41" i="16"/>
  <c r="M40" i="16"/>
  <c r="M39" i="16"/>
  <c r="M38" i="16"/>
  <c r="M37" i="16"/>
  <c r="M36" i="16"/>
  <c r="M35" i="16"/>
  <c r="M34" i="16"/>
  <c r="M33" i="16"/>
  <c r="M32" i="16"/>
  <c r="M31" i="16"/>
  <c r="M30" i="16"/>
  <c r="M29" i="16"/>
  <c r="M28" i="16"/>
  <c r="M27" i="16"/>
  <c r="M26" i="16"/>
  <c r="M25" i="16"/>
  <c r="M24" i="16"/>
  <c r="M23" i="16"/>
  <c r="M22" i="16"/>
  <c r="M21" i="16"/>
  <c r="M20" i="16"/>
  <c r="M19" i="16"/>
  <c r="M18" i="16"/>
  <c r="M17" i="16"/>
  <c r="M16" i="16"/>
  <c r="M15" i="16"/>
  <c r="M14" i="16"/>
  <c r="M13" i="16"/>
  <c r="M12" i="16"/>
  <c r="M11" i="16"/>
  <c r="M10" i="16"/>
  <c r="M9" i="16"/>
  <c r="M8" i="16"/>
  <c r="M7" i="16"/>
  <c r="M6" i="16"/>
  <c r="M5" i="16"/>
  <c r="M147" i="16" l="1"/>
  <c r="X24" i="16"/>
  <c r="X23" i="16"/>
  <c r="X22" i="16"/>
  <c r="X21" i="16"/>
  <c r="X20" i="16"/>
  <c r="X19" i="16"/>
  <c r="X18" i="16"/>
  <c r="X17" i="16"/>
  <c r="X16" i="16"/>
  <c r="X15" i="16"/>
  <c r="X14" i="16"/>
  <c r="X13" i="16"/>
  <c r="X12" i="16"/>
  <c r="X11" i="16"/>
  <c r="X10" i="16"/>
  <c r="X9" i="16"/>
  <c r="X8" i="16"/>
  <c r="X7" i="16"/>
  <c r="X6" i="16"/>
  <c r="X5" i="16"/>
  <c r="X66" i="16"/>
  <c r="X65" i="16"/>
  <c r="X68" i="16"/>
  <c r="X72" i="16"/>
  <c r="X76" i="16"/>
  <c r="X80" i="16"/>
  <c r="X92" i="16"/>
  <c r="X98" i="16"/>
  <c r="X100" i="16"/>
  <c r="X101" i="16"/>
  <c r="X112" i="16"/>
  <c r="X78" i="16" l="1"/>
  <c r="X104" i="16"/>
  <c r="X74" i="16"/>
  <c r="X96" i="16"/>
  <c r="X109" i="16"/>
  <c r="X82" i="16"/>
  <c r="X87" i="16"/>
  <c r="X70" i="16"/>
  <c r="X95" i="16"/>
  <c r="X146" i="16"/>
  <c r="X142" i="16"/>
  <c r="X138" i="16"/>
  <c r="X134" i="16"/>
  <c r="X129" i="16"/>
  <c r="X125" i="16"/>
  <c r="X117" i="16"/>
  <c r="X106" i="16"/>
  <c r="X103" i="16"/>
  <c r="X93" i="16"/>
  <c r="X25" i="16"/>
  <c r="X60" i="16"/>
  <c r="X128" i="16"/>
  <c r="X85" i="16"/>
  <c r="X69" i="16"/>
  <c r="X136" i="16"/>
  <c r="X123" i="16"/>
  <c r="X88" i="16"/>
  <c r="X62" i="16"/>
  <c r="X54" i="16"/>
  <c r="X42" i="16"/>
  <c r="X139" i="16"/>
  <c r="X130" i="16"/>
  <c r="X122" i="16"/>
  <c r="X67" i="16"/>
  <c r="X56" i="16"/>
  <c r="X44" i="16"/>
  <c r="X133" i="16"/>
  <c r="X73" i="16"/>
  <c r="X144" i="16"/>
  <c r="X127" i="16"/>
  <c r="X108" i="16"/>
  <c r="X111" i="16"/>
  <c r="X58" i="16"/>
  <c r="X50" i="16"/>
  <c r="X143" i="16"/>
  <c r="X135" i="16"/>
  <c r="X126" i="16"/>
  <c r="X114" i="16"/>
  <c r="X79" i="16"/>
  <c r="X75" i="16"/>
  <c r="X71" i="16"/>
  <c r="X90" i="16"/>
  <c r="X61" i="16"/>
  <c r="X57" i="16"/>
  <c r="X53" i="16"/>
  <c r="X49" i="16"/>
  <c r="X45" i="16"/>
  <c r="X41" i="16"/>
  <c r="X64" i="16"/>
  <c r="X48" i="16"/>
  <c r="X141" i="16"/>
  <c r="X124" i="16"/>
  <c r="X81" i="16"/>
  <c r="X84" i="16"/>
  <c r="X63" i="16"/>
  <c r="X59" i="16"/>
  <c r="X55" i="16"/>
  <c r="X51" i="16"/>
  <c r="X47" i="16"/>
  <c r="X39" i="16"/>
  <c r="X52" i="16"/>
  <c r="X145" i="16"/>
  <c r="X120" i="16"/>
  <c r="X140" i="16"/>
  <c r="X119" i="16"/>
  <c r="X137" i="16"/>
  <c r="X116" i="16"/>
  <c r="X77" i="16"/>
  <c r="X131" i="16"/>
  <c r="X38" i="16"/>
  <c r="X97" i="16"/>
  <c r="X94" i="16"/>
  <c r="X91" i="16"/>
  <c r="X121" i="16"/>
  <c r="X118" i="16"/>
  <c r="X115" i="16"/>
  <c r="X46" i="16"/>
  <c r="X43" i="16"/>
  <c r="X40" i="16"/>
  <c r="X105" i="16"/>
  <c r="X102" i="16"/>
  <c r="X99" i="16"/>
  <c r="X89" i="16"/>
  <c r="X86" i="16"/>
  <c r="X83" i="16"/>
  <c r="X113" i="16"/>
  <c r="X110" i="16"/>
  <c r="X107" i="16"/>
  <c r="X31" i="16" l="1"/>
  <c r="X28" i="16"/>
  <c r="X36" i="16"/>
  <c r="X33" i="16"/>
  <c r="X37" i="16"/>
  <c r="X27" i="16"/>
  <c r="X32" i="16"/>
  <c r="X29" i="16"/>
  <c r="X26" i="16"/>
  <c r="X30" i="16"/>
  <c r="X34" i="16"/>
  <c r="X35" i="16"/>
  <c r="X147" i="16" l="1"/>
</calcChain>
</file>

<file path=xl/sharedStrings.xml><?xml version="1.0" encoding="utf-8"?>
<sst xmlns="http://schemas.openxmlformats.org/spreadsheetml/2006/main" count="190" uniqueCount="182">
  <si>
    <t>EPS</t>
  </si>
  <si>
    <t>PZTS (EZS)</t>
  </si>
  <si>
    <t>CELKEM</t>
  </si>
  <si>
    <t>ASHS</t>
  </si>
  <si>
    <t>automatický</t>
  </si>
  <si>
    <t>tlačítkový</t>
  </si>
  <si>
    <t>ostatní komponenty</t>
  </si>
  <si>
    <t>siréna</t>
  </si>
  <si>
    <t>přenos EPS</t>
  </si>
  <si>
    <t>funkce hašení</t>
  </si>
  <si>
    <t>zdroj</t>
  </si>
  <si>
    <t>funkce systému</t>
  </si>
  <si>
    <t>km</t>
  </si>
  <si>
    <t>počet ústředen EPS</t>
  </si>
  <si>
    <t>vyhotovení protokolu o FZ</t>
  </si>
  <si>
    <t>Cena EPS</t>
  </si>
  <si>
    <t>detektor</t>
  </si>
  <si>
    <t>přenos EZS</t>
  </si>
  <si>
    <t>počet ústředen PZTS</t>
  </si>
  <si>
    <t>Cena PZTS</t>
  </si>
  <si>
    <t>roční</t>
  </si>
  <si>
    <t>dvouletá</t>
  </si>
  <si>
    <t>pětiletá</t>
  </si>
  <si>
    <t>tlaková zkouška (destiletá)</t>
  </si>
  <si>
    <t>počet nádob</t>
  </si>
  <si>
    <t>sazba:</t>
  </si>
  <si>
    <t>L-ASHS</t>
  </si>
  <si>
    <t>kláv.,čtečka, konc.</t>
  </si>
  <si>
    <t>množství hasiva pro tlak. Zkoušku</t>
  </si>
  <si>
    <t>množství hasiva</t>
  </si>
  <si>
    <t>rok plnění nádob</t>
  </si>
  <si>
    <t>žst. Újezd u Uničova</t>
  </si>
  <si>
    <t>žst. Horní Lideč</t>
  </si>
  <si>
    <t>CDP Přerov (půlroční)</t>
  </si>
  <si>
    <t>žst. Uničov</t>
  </si>
  <si>
    <t>RD PZS P4220 km 13,147 Uničov</t>
  </si>
  <si>
    <t>RD PZS P4221 km 14,634 Uničov</t>
  </si>
  <si>
    <t>RD PZS P4200 km102,821 Olomouc</t>
  </si>
  <si>
    <t>RD PZS P4201 km103,855 Olomouc</t>
  </si>
  <si>
    <t>RD PZS P4202 km 104,324 Olomouc</t>
  </si>
  <si>
    <t>RD PZS P4203 km 108,463 Trusovice</t>
  </si>
  <si>
    <t>RD PZS P4205 km 109,890 Bohuňovice</t>
  </si>
  <si>
    <t>TS Bohuňovice</t>
  </si>
  <si>
    <t>žst. Bohuňovice</t>
  </si>
  <si>
    <t>žst. Hradčovice</t>
  </si>
  <si>
    <t>žst. Uherský Brod</t>
  </si>
  <si>
    <t>žst. Újezdec u Luh.</t>
  </si>
  <si>
    <t>žst. Luhačovice</t>
  </si>
  <si>
    <t>Lhotka n.B.</t>
  </si>
  <si>
    <t>Pivín</t>
  </si>
  <si>
    <t>Dluhonice</t>
  </si>
  <si>
    <t>TM Grygov</t>
  </si>
  <si>
    <t>Valašská Polanka</t>
  </si>
  <si>
    <t>RZZ Vsetín</t>
  </si>
  <si>
    <t>Jablůnka</t>
  </si>
  <si>
    <t>Hoštejn</t>
  </si>
  <si>
    <t>Zábřeh</t>
  </si>
  <si>
    <t>Brodek</t>
  </si>
  <si>
    <t>Grygov</t>
  </si>
  <si>
    <t>TS1 Olomouc</t>
  </si>
  <si>
    <t>TS2 Olomouc</t>
  </si>
  <si>
    <t>TS3 Olomouc</t>
  </si>
  <si>
    <t>TS4 Olomouc</t>
  </si>
  <si>
    <t>TS5 Olomouc</t>
  </si>
  <si>
    <t>TS6 Olomouc</t>
  </si>
  <si>
    <t>TS7 Olomouc</t>
  </si>
  <si>
    <t>Olomouc filiálka st.7</t>
  </si>
  <si>
    <t>Lukavice</t>
  </si>
  <si>
    <t>Moravičany</t>
  </si>
  <si>
    <t>Mohelnice</t>
  </si>
  <si>
    <t>Červenka</t>
  </si>
  <si>
    <t>Štěpánov</t>
  </si>
  <si>
    <t>Hranice na Moravě</t>
  </si>
  <si>
    <t>Lipník nad Bečvou</t>
  </si>
  <si>
    <t>Drahotuše</t>
  </si>
  <si>
    <t>Prosenice</t>
  </si>
  <si>
    <t>žst. Říkovice</t>
  </si>
  <si>
    <t>TD Břest IH</t>
  </si>
  <si>
    <t>žst. Hulín</t>
  </si>
  <si>
    <t>SŽDC Hulín + MVTV</t>
  </si>
  <si>
    <t>žst. Tlumačov</t>
  </si>
  <si>
    <t xml:space="preserve">žst. Otrokovice </t>
  </si>
  <si>
    <t>žst. Napajedla</t>
  </si>
  <si>
    <t>žst. Huštěnovice</t>
  </si>
  <si>
    <t>žst. Staré Město</t>
  </si>
  <si>
    <t>žst. Nedakonice</t>
  </si>
  <si>
    <t>žst. Zlín - střed</t>
  </si>
  <si>
    <t>žst. Kunovice</t>
  </si>
  <si>
    <t>žst. Ostrožská N. Ves</t>
  </si>
  <si>
    <t>žst. Uherský Ostroh</t>
  </si>
  <si>
    <t>žst. Kroměříž</t>
  </si>
  <si>
    <t>žst. Bojkovice</t>
  </si>
  <si>
    <t>žst. Slavičín</t>
  </si>
  <si>
    <t>žst. Nezdenice</t>
  </si>
  <si>
    <t>Lipová Lázně</t>
  </si>
  <si>
    <t>žst. Osíčko</t>
  </si>
  <si>
    <t>žst. Kunovice Loučka</t>
  </si>
  <si>
    <t>žst. Val. Meziříčí St.1</t>
  </si>
  <si>
    <t>žst. Val.Meziříčí St. 2</t>
  </si>
  <si>
    <t>RD PZS P4208 km 116,149 Šternberk</t>
  </si>
  <si>
    <t>žst. Šternberk</t>
  </si>
  <si>
    <t>RD PZS P4218 km 10,716 Újezd u Uničova</t>
  </si>
  <si>
    <t>RD PZS P4219 km 11,750 Paseka</t>
  </si>
  <si>
    <t>RD PZS P4215 km 8,613 Újezd u Uničova</t>
  </si>
  <si>
    <t>RD PZS P4214 km 5,794 Mladějovice</t>
  </si>
  <si>
    <t>RD PZS P4212 km 2,362 Babice</t>
  </si>
  <si>
    <t>RD PZS P4213 km 3,195 Babice</t>
  </si>
  <si>
    <t>Postřelmov</t>
  </si>
  <si>
    <t>Bludov</t>
  </si>
  <si>
    <t>žst. Bohuslavice n.Vl.</t>
  </si>
  <si>
    <t>žst. Vlárský Průsmyk</t>
  </si>
  <si>
    <t>žst.Šumperk - Alvis</t>
  </si>
  <si>
    <t xml:space="preserve">žst.Šumperk  </t>
  </si>
  <si>
    <t>TM Červenka</t>
  </si>
  <si>
    <t>SŽDC Kunovice</t>
  </si>
  <si>
    <t>TNS Valašské Meziříčí</t>
  </si>
  <si>
    <t>TNS Říkovice</t>
  </si>
  <si>
    <t>Přerov el. Dispečink</t>
  </si>
  <si>
    <t>Přerov VB</t>
  </si>
  <si>
    <t>CDP Přerov (roční)</t>
  </si>
  <si>
    <t>TNS Ústí u Vsetína</t>
  </si>
  <si>
    <t>Bohdíkov</t>
  </si>
  <si>
    <t>Ruda nad Moravou</t>
  </si>
  <si>
    <t>SPS Zábřeh</t>
  </si>
  <si>
    <t>TS Šumperk</t>
  </si>
  <si>
    <t>TM Šumperk</t>
  </si>
  <si>
    <t>TNS Střelná</t>
  </si>
  <si>
    <t>Hustopeče nad B.</t>
  </si>
  <si>
    <t>Blatec</t>
  </si>
  <si>
    <t>Hlubočky-Mar. Údolí</t>
  </si>
  <si>
    <t>Hranice n.M - město</t>
  </si>
  <si>
    <t>Hanušovice</t>
  </si>
  <si>
    <t>TS Jeseník</t>
  </si>
  <si>
    <t>Jeseník</t>
  </si>
  <si>
    <t>žst. Třebětice</t>
  </si>
  <si>
    <t>žst. Bylnice</t>
  </si>
  <si>
    <t>TNS Šternberk</t>
  </si>
  <si>
    <t>TNS Uničov</t>
  </si>
  <si>
    <t>TMP Olomouc</t>
  </si>
  <si>
    <t>TNS Nezamyslice</t>
  </si>
  <si>
    <t>ÚS Olomouc</t>
  </si>
  <si>
    <t>VB Olomouc</t>
  </si>
  <si>
    <t>TS Prosenice</t>
  </si>
  <si>
    <t>TNS Otrokovice</t>
  </si>
  <si>
    <t>RD PZS P4222 km 15,476 Uničov</t>
  </si>
  <si>
    <t>TMS Říkovice</t>
  </si>
  <si>
    <t>RD PZS P4207 km 115,493 Uničov</t>
  </si>
  <si>
    <t>SPS Lukavice</t>
  </si>
  <si>
    <t xml:space="preserve">RD PZS P4199 km102,540 Olomouc </t>
  </si>
  <si>
    <t>RD PZS P4204 km109,086 Bohuňovice</t>
  </si>
  <si>
    <t>SEE Tlumačov</t>
  </si>
  <si>
    <t>RD PZS P4223 km17,880 Lazce</t>
  </si>
  <si>
    <t>RD PZS P4224 km18,313 Troubelice polní</t>
  </si>
  <si>
    <t>RD PZS P4225 km19,723 Troubelice</t>
  </si>
  <si>
    <t>RD PZS P4226 km20,170 Dědinka</t>
  </si>
  <si>
    <t>TNS Troubelice</t>
  </si>
  <si>
    <t>žst. Troubelice VB</t>
  </si>
  <si>
    <t>RD PZS P4227 km21,151 Li-Tr</t>
  </si>
  <si>
    <t>RD PZS P4229 km23,847 Hradečná</t>
  </si>
  <si>
    <t>RD PZS P4230 km25,291 Li-Tr</t>
  </si>
  <si>
    <t>TNS Libina</t>
  </si>
  <si>
    <t>žst. Libina VB</t>
  </si>
  <si>
    <t>RD PZS P4231 km31,943 NM-Li</t>
  </si>
  <si>
    <t>RD PZS P4232 km37,940 N.Malín JZD</t>
  </si>
  <si>
    <t>RD PZS P4233 km38,169 N.Malín kostel</t>
  </si>
  <si>
    <t>RD PZS P4236 km40,676 SU-NM</t>
  </si>
  <si>
    <t>RD PZS P4237 km42,103 SU-NM</t>
  </si>
  <si>
    <t>RD PZS P4238 km42,565 SU-NM</t>
  </si>
  <si>
    <t>RD PZS P4239 km42,838 SU-NM</t>
  </si>
  <si>
    <t>žst. Nový Malín TB</t>
  </si>
  <si>
    <t>TMP Hrabišín</t>
  </si>
  <si>
    <t xml:space="preserve"> Seznam zařízení PZTS(EZS), EPS, ASHS - SSZT Olomouc 2025</t>
  </si>
  <si>
    <t>RD PZS P4228 km23,341 Hradečná</t>
  </si>
  <si>
    <t>Příloha č. 2  SSZT Olomouc Díl 2 - Dílčí údržba rok 2025</t>
  </si>
  <si>
    <t>Do žlutě označených buněk dopište jednotkovou cenu (Kč)</t>
  </si>
  <si>
    <t xml:space="preserve">Po zhotoviteli požadujeme osvědčení k oprávnění vykonávat funkční zkoušky a kontroly provozuschopnosti  na zařízení EPS těchto typů: </t>
  </si>
  <si>
    <t xml:space="preserve">MHU 103, MHU 109, MHU 110, MHU 115, MHU 116, BC06, </t>
  </si>
  <si>
    <t xml:space="preserve">Po zhotoviteli požadujeme osvědčení k oprávnění vykonávat funkční zkoušky a kontroly provozuschopnosti  na zařízení ASHS těchto typů: </t>
  </si>
  <si>
    <t>Sigma XT</t>
  </si>
  <si>
    <t xml:space="preserve">Po zhotoviteli požadujeme osvědčení k oprávnění vykonávat funkční zkoušky a kontroly provozuschopnosti  na zařízení EZS typu: </t>
  </si>
  <si>
    <t>Galaxy</t>
  </si>
  <si>
    <t>Celkovou částku (buňka X147) oranžově označenou vypíšete do Dílu 2 - Celková cenová nabídka, oddíl 01 - Sborník ÚOŽI, PČ-4, Typ-K, OST-759R2, Ostatní-Funkční zkoušky a kontroly provozuschopnosti zařízení EPS, EZS (za rok 2025), dle soupisu zařízení viz Díl 2 - Dílčí údržba rok 2025 - cena (buňka I121)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</si>
</sst>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\ &quot;Kč&quot;"/>
    <numFmt numFmtId="165" formatCode="#,##0.00\ &quot;Kč&quot;"/>
  </numFmts>
  <fonts count="25" x14ac:knownFonts="1"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theme="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12"/>
      <name val="Calibri"/>
      <family val="2"/>
      <charset val="238"/>
    </font>
    <font>
      <sz val="9"/>
      <color theme="1"/>
      <name val="Calibri"/>
      <family val="2"/>
      <charset val="238"/>
    </font>
    <font>
      <sz val="8"/>
      <name val="Calibri"/>
      <family val="2"/>
      <charset val="238"/>
    </font>
    <font>
      <sz val="11"/>
      <name val="Calibri"/>
      <family val="2"/>
      <charset val="238"/>
    </font>
    <font>
      <sz val="10"/>
      <color theme="0"/>
      <name val="Arial CE"/>
      <family val="2"/>
      <charset val="238"/>
    </font>
    <font>
      <b/>
      <sz val="11"/>
      <name val="Calibri"/>
      <family val="2"/>
      <charset val="238"/>
    </font>
    <font>
      <sz val="8"/>
      <color rgb="FFFF0000"/>
      <name val="Calibri"/>
      <family val="2"/>
      <charset val="238"/>
    </font>
    <font>
      <i/>
      <sz val="10"/>
      <name val="Calibri"/>
      <family val="2"/>
      <charset val="238"/>
    </font>
    <font>
      <b/>
      <i/>
      <sz val="11"/>
      <name val="Calibri"/>
      <family val="2"/>
      <charset val="238"/>
      <scheme val="minor"/>
    </font>
    <font>
      <b/>
      <u/>
      <sz val="12"/>
      <name val="Arial CE"/>
      <family val="2"/>
      <charset val="238"/>
    </font>
    <font>
      <b/>
      <sz val="11"/>
      <color theme="1"/>
      <name val="Calibri"/>
      <family val="2"/>
      <charset val="238"/>
    </font>
    <font>
      <sz val="10"/>
      <color theme="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62"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4" fillId="0" borderId="1"/>
    <xf numFmtId="0" fontId="5" fillId="0" borderId="1"/>
    <xf numFmtId="44" fontId="10" fillId="0" borderId="1" applyFont="0" applyFill="0" applyBorder="0" applyAlignment="0" applyProtection="0"/>
    <xf numFmtId="0" fontId="3" fillId="0" borderId="1"/>
    <xf numFmtId="0" fontId="12" fillId="0" borderId="1"/>
    <xf numFmtId="44" fontId="12" fillId="0" borderId="1" applyFont="0" applyFill="0" applyBorder="0" applyAlignment="0" applyProtection="0"/>
  </cellStyleXfs>
  <cellXfs count="331">
    <xf numFmtId="0" fontId="0" fillId="0" borderId="0" xfId="0"/>
    <xf numFmtId="0" fontId="12" fillId="0" borderId="1" xfId="5" applyAlignment="1">
      <alignment vertical="center"/>
    </xf>
    <xf numFmtId="0" fontId="2" fillId="0" borderId="1" xfId="5" applyFont="1"/>
    <xf numFmtId="0" fontId="2" fillId="0" borderId="1" xfId="5" applyFont="1" applyAlignment="1">
      <alignment horizontal="center"/>
    </xf>
    <xf numFmtId="0" fontId="12" fillId="0" borderId="1" xfId="5"/>
    <xf numFmtId="0" fontId="7" fillId="0" borderId="3" xfId="5" applyFont="1" applyBorder="1" applyAlignment="1">
      <alignment horizontal="center" vertical="center" textRotation="90"/>
    </xf>
    <xf numFmtId="0" fontId="7" fillId="0" borderId="3" xfId="5" applyFont="1" applyBorder="1" applyAlignment="1">
      <alignment horizontal="center" vertical="center" textRotation="90" wrapText="1"/>
    </xf>
    <xf numFmtId="1" fontId="14" fillId="0" borderId="39" xfId="5" applyNumberFormat="1" applyFont="1" applyBorder="1" applyAlignment="1">
      <alignment horizontal="center" vertical="center" textRotation="90" wrapText="1"/>
    </xf>
    <xf numFmtId="0" fontId="12" fillId="0" borderId="1" xfId="5" applyAlignment="1">
      <alignment horizontal="center" vertical="center"/>
    </xf>
    <xf numFmtId="0" fontId="2" fillId="0" borderId="8" xfId="5" applyFont="1" applyBorder="1"/>
    <xf numFmtId="0" fontId="2" fillId="0" borderId="25" xfId="5" applyFont="1" applyBorder="1" applyAlignment="1">
      <alignment horizontal="center"/>
    </xf>
    <xf numFmtId="0" fontId="2" fillId="0" borderId="26" xfId="5" applyFont="1" applyBorder="1" applyAlignment="1">
      <alignment horizontal="center"/>
    </xf>
    <xf numFmtId="0" fontId="2" fillId="4" borderId="25" xfId="5" applyFont="1" applyFill="1" applyBorder="1" applyAlignment="1">
      <alignment horizontal="center"/>
    </xf>
    <xf numFmtId="0" fontId="2" fillId="4" borderId="26" xfId="5" applyFont="1" applyFill="1" applyBorder="1" applyAlignment="1">
      <alignment horizontal="center"/>
    </xf>
    <xf numFmtId="164" fontId="2" fillId="4" borderId="26" xfId="5" applyNumberFormat="1" applyFont="1" applyFill="1" applyBorder="1" applyAlignment="1">
      <alignment horizontal="right"/>
    </xf>
    <xf numFmtId="164" fontId="2" fillId="4" borderId="27" xfId="5" applyNumberFormat="1" applyFont="1" applyFill="1" applyBorder="1" applyAlignment="1">
      <alignment horizontal="right"/>
    </xf>
    <xf numFmtId="164" fontId="2" fillId="0" borderId="28" xfId="6" applyNumberFormat="1" applyFont="1" applyFill="1" applyBorder="1" applyAlignment="1">
      <alignment horizontal="right"/>
    </xf>
    <xf numFmtId="3" fontId="2" fillId="3" borderId="25" xfId="6" applyNumberFormat="1" applyFont="1" applyFill="1" applyBorder="1" applyAlignment="1">
      <alignment horizontal="center"/>
    </xf>
    <xf numFmtId="3" fontId="2" fillId="3" borderId="27" xfId="6" applyNumberFormat="1" applyFont="1" applyFill="1" applyBorder="1" applyAlignment="1">
      <alignment horizontal="center"/>
    </xf>
    <xf numFmtId="0" fontId="2" fillId="0" borderId="18" xfId="5" applyFont="1" applyBorder="1"/>
    <xf numFmtId="0" fontId="2" fillId="0" borderId="19" xfId="5" applyFont="1" applyBorder="1" applyAlignment="1">
      <alignment horizontal="center"/>
    </xf>
    <xf numFmtId="0" fontId="2" fillId="0" borderId="20" xfId="5" applyFont="1" applyBorder="1" applyAlignment="1">
      <alignment horizontal="center"/>
    </xf>
    <xf numFmtId="0" fontId="2" fillId="4" borderId="19" xfId="5" applyFont="1" applyFill="1" applyBorder="1" applyAlignment="1">
      <alignment horizontal="center"/>
    </xf>
    <xf numFmtId="0" fontId="2" fillId="4" borderId="20" xfId="5" applyFont="1" applyFill="1" applyBorder="1" applyAlignment="1">
      <alignment horizontal="center"/>
    </xf>
    <xf numFmtId="0" fontId="16" fillId="4" borderId="21" xfId="5" applyFont="1" applyFill="1" applyBorder="1" applyAlignment="1">
      <alignment horizontal="center"/>
    </xf>
    <xf numFmtId="164" fontId="2" fillId="4" borderId="20" xfId="5" applyNumberFormat="1" applyFont="1" applyFill="1" applyBorder="1" applyAlignment="1">
      <alignment horizontal="right"/>
    </xf>
    <xf numFmtId="164" fontId="2" fillId="4" borderId="22" xfId="5" applyNumberFormat="1" applyFont="1" applyFill="1" applyBorder="1" applyAlignment="1">
      <alignment horizontal="right"/>
    </xf>
    <xf numFmtId="164" fontId="16" fillId="0" borderId="2" xfId="6" applyNumberFormat="1" applyFont="1" applyFill="1" applyBorder="1" applyAlignment="1">
      <alignment horizontal="right"/>
    </xf>
    <xf numFmtId="3" fontId="16" fillId="3" borderId="45" xfId="6" applyNumberFormat="1" applyFont="1" applyFill="1" applyBorder="1" applyAlignment="1">
      <alignment horizontal="center"/>
    </xf>
    <xf numFmtId="3" fontId="16" fillId="3" borderId="47" xfId="6" applyNumberFormat="1" applyFont="1" applyFill="1" applyBorder="1" applyAlignment="1">
      <alignment horizontal="center"/>
    </xf>
    <xf numFmtId="0" fontId="12" fillId="0" borderId="19" xfId="5" applyBorder="1"/>
    <xf numFmtId="0" fontId="12" fillId="0" borderId="19" xfId="5" applyBorder="1" applyAlignment="1">
      <alignment horizontal="center" vertical="center"/>
    </xf>
    <xf numFmtId="0" fontId="12" fillId="0" borderId="20" xfId="5" applyBorder="1" applyAlignment="1">
      <alignment horizontal="center" vertical="center"/>
    </xf>
    <xf numFmtId="0" fontId="12" fillId="0" borderId="20" xfId="5" applyBorder="1"/>
    <xf numFmtId="164" fontId="2" fillId="0" borderId="37" xfId="6" applyNumberFormat="1" applyFont="1" applyFill="1" applyBorder="1" applyAlignment="1">
      <alignment horizontal="right"/>
    </xf>
    <xf numFmtId="164" fontId="16" fillId="0" borderId="29" xfId="6" applyNumberFormat="1" applyFont="1" applyFill="1" applyBorder="1" applyAlignment="1">
      <alignment horizontal="right"/>
    </xf>
    <xf numFmtId="3" fontId="16" fillId="3" borderId="19" xfId="6" applyNumberFormat="1" applyFont="1" applyFill="1" applyBorder="1" applyAlignment="1">
      <alignment horizontal="center"/>
    </xf>
    <xf numFmtId="3" fontId="16" fillId="3" borderId="22" xfId="6" applyNumberFormat="1" applyFont="1" applyFill="1" applyBorder="1" applyAlignment="1">
      <alignment horizontal="center"/>
    </xf>
    <xf numFmtId="0" fontId="2" fillId="4" borderId="30" xfId="5" applyFont="1" applyFill="1" applyBorder="1" applyAlignment="1">
      <alignment horizontal="center"/>
    </xf>
    <xf numFmtId="0" fontId="2" fillId="4" borderId="31" xfId="5" applyFont="1" applyFill="1" applyBorder="1" applyAlignment="1">
      <alignment horizontal="center"/>
    </xf>
    <xf numFmtId="164" fontId="2" fillId="4" borderId="31" xfId="5" applyNumberFormat="1" applyFont="1" applyFill="1" applyBorder="1" applyAlignment="1">
      <alignment horizontal="right"/>
    </xf>
    <xf numFmtId="0" fontId="2" fillId="0" borderId="31" xfId="5" applyFont="1" applyBorder="1" applyAlignment="1">
      <alignment horizontal="center"/>
    </xf>
    <xf numFmtId="164" fontId="2" fillId="0" borderId="38" xfId="6" applyNumberFormat="1" applyFont="1" applyFill="1" applyBorder="1" applyAlignment="1">
      <alignment horizontal="right"/>
    </xf>
    <xf numFmtId="164" fontId="16" fillId="0" borderId="34" xfId="6" applyNumberFormat="1" applyFont="1" applyFill="1" applyBorder="1" applyAlignment="1">
      <alignment horizontal="right"/>
    </xf>
    <xf numFmtId="3" fontId="16" fillId="3" borderId="30" xfId="6" applyNumberFormat="1" applyFont="1" applyFill="1" applyBorder="1" applyAlignment="1">
      <alignment horizontal="center"/>
    </xf>
    <xf numFmtId="3" fontId="16" fillId="3" borderId="32" xfId="6" applyNumberFormat="1" applyFont="1" applyFill="1" applyBorder="1" applyAlignment="1">
      <alignment horizontal="center"/>
    </xf>
    <xf numFmtId="164" fontId="2" fillId="0" borderId="36" xfId="6" applyNumberFormat="1" applyFont="1" applyFill="1" applyBorder="1" applyAlignment="1">
      <alignment horizontal="right"/>
    </xf>
    <xf numFmtId="3" fontId="2" fillId="3" borderId="25" xfId="5" applyNumberFormat="1" applyFont="1" applyFill="1" applyBorder="1" applyAlignment="1">
      <alignment horizontal="center"/>
    </xf>
    <xf numFmtId="3" fontId="2" fillId="3" borderId="27" xfId="5" applyNumberFormat="1" applyFont="1" applyFill="1" applyBorder="1" applyAlignment="1">
      <alignment horizontal="center"/>
    </xf>
    <xf numFmtId="3" fontId="16" fillId="0" borderId="25" xfId="5" applyNumberFormat="1" applyFont="1" applyBorder="1" applyAlignment="1">
      <alignment horizontal="center"/>
    </xf>
    <xf numFmtId="3" fontId="16" fillId="0" borderId="26" xfId="5" applyNumberFormat="1" applyFont="1" applyBorder="1" applyAlignment="1">
      <alignment horizontal="center"/>
    </xf>
    <xf numFmtId="3" fontId="16" fillId="0" borderId="27" xfId="5" applyNumberFormat="1" applyFont="1" applyBorder="1" applyAlignment="1">
      <alignment horizontal="center"/>
    </xf>
    <xf numFmtId="3" fontId="16" fillId="0" borderId="36" xfId="5" applyNumberFormat="1" applyFont="1" applyBorder="1" applyAlignment="1">
      <alignment horizontal="center"/>
    </xf>
    <xf numFmtId="1" fontId="16" fillId="0" borderId="36" xfId="5" applyNumberFormat="1" applyFont="1" applyBorder="1" applyAlignment="1">
      <alignment horizontal="center"/>
    </xf>
    <xf numFmtId="164" fontId="2" fillId="0" borderId="29" xfId="6" applyNumberFormat="1" applyFont="1" applyFill="1" applyBorder="1" applyAlignment="1">
      <alignment horizontal="right"/>
    </xf>
    <xf numFmtId="3" fontId="2" fillId="3" borderId="19" xfId="5" applyNumberFormat="1" applyFont="1" applyFill="1" applyBorder="1" applyAlignment="1">
      <alignment horizontal="center"/>
    </xf>
    <xf numFmtId="3" fontId="2" fillId="3" borderId="22" xfId="5" applyNumberFormat="1" applyFont="1" applyFill="1" applyBorder="1" applyAlignment="1">
      <alignment horizontal="center"/>
    </xf>
    <xf numFmtId="3" fontId="2" fillId="0" borderId="19" xfId="5" applyNumberFormat="1" applyFont="1" applyBorder="1" applyAlignment="1">
      <alignment horizontal="center"/>
    </xf>
    <xf numFmtId="3" fontId="2" fillId="0" borderId="20" xfId="5" applyNumberFormat="1" applyFont="1" applyBorder="1" applyAlignment="1">
      <alignment horizontal="center"/>
    </xf>
    <xf numFmtId="3" fontId="2" fillId="0" borderId="22" xfId="5" applyNumberFormat="1" applyFont="1" applyBorder="1" applyAlignment="1">
      <alignment horizontal="center"/>
    </xf>
    <xf numFmtId="3" fontId="2" fillId="0" borderId="37" xfId="5" applyNumberFormat="1" applyFont="1" applyBorder="1" applyAlignment="1">
      <alignment horizontal="center"/>
    </xf>
    <xf numFmtId="1" fontId="2" fillId="0" borderId="37" xfId="5" applyNumberFormat="1" applyFont="1" applyBorder="1" applyAlignment="1">
      <alignment horizontal="center"/>
    </xf>
    <xf numFmtId="3" fontId="16" fillId="0" borderId="19" xfId="6" applyNumberFormat="1" applyFont="1" applyFill="1" applyBorder="1" applyAlignment="1">
      <alignment horizontal="center"/>
    </xf>
    <xf numFmtId="3" fontId="16" fillId="0" borderId="20" xfId="6" applyNumberFormat="1" applyFont="1" applyFill="1" applyBorder="1" applyAlignment="1">
      <alignment horizontal="center"/>
    </xf>
    <xf numFmtId="3" fontId="16" fillId="0" borderId="22" xfId="6" applyNumberFormat="1" applyFont="1" applyFill="1" applyBorder="1" applyAlignment="1">
      <alignment horizontal="center"/>
    </xf>
    <xf numFmtId="3" fontId="16" fillId="0" borderId="37" xfId="6" applyNumberFormat="1" applyFont="1" applyFill="1" applyBorder="1" applyAlignment="1">
      <alignment horizontal="center"/>
    </xf>
    <xf numFmtId="1" fontId="16" fillId="0" borderId="37" xfId="6" applyNumberFormat="1" applyFont="1" applyFill="1" applyBorder="1" applyAlignment="1">
      <alignment horizontal="center"/>
    </xf>
    <xf numFmtId="164" fontId="2" fillId="0" borderId="2" xfId="6" applyNumberFormat="1" applyFont="1" applyFill="1" applyBorder="1" applyAlignment="1">
      <alignment horizontal="right"/>
    </xf>
    <xf numFmtId="3" fontId="2" fillId="3" borderId="45" xfId="5" applyNumberFormat="1" applyFont="1" applyFill="1" applyBorder="1" applyAlignment="1">
      <alignment horizontal="center"/>
    </xf>
    <xf numFmtId="3" fontId="2" fillId="3" borderId="47" xfId="5" applyNumberFormat="1" applyFont="1" applyFill="1" applyBorder="1" applyAlignment="1">
      <alignment horizontal="center"/>
    </xf>
    <xf numFmtId="3" fontId="2" fillId="0" borderId="45" xfId="5" applyNumberFormat="1" applyFont="1" applyBorder="1" applyAlignment="1">
      <alignment horizontal="center"/>
    </xf>
    <xf numFmtId="3" fontId="2" fillId="0" borderId="46" xfId="5" applyNumberFormat="1" applyFont="1" applyBorder="1" applyAlignment="1">
      <alignment horizontal="center"/>
    </xf>
    <xf numFmtId="3" fontId="2" fillId="0" borderId="47" xfId="5" applyNumberFormat="1" applyFont="1" applyBorder="1" applyAlignment="1">
      <alignment horizontal="center"/>
    </xf>
    <xf numFmtId="3" fontId="2" fillId="0" borderId="51" xfId="5" applyNumberFormat="1" applyFont="1" applyBorder="1" applyAlignment="1">
      <alignment horizontal="center"/>
    </xf>
    <xf numFmtId="1" fontId="2" fillId="0" borderId="51" xfId="5" applyNumberFormat="1" applyFont="1" applyBorder="1" applyAlignment="1">
      <alignment horizontal="center"/>
    </xf>
    <xf numFmtId="3" fontId="2" fillId="3" borderId="45" xfId="6" applyNumberFormat="1" applyFont="1" applyFill="1" applyBorder="1" applyAlignment="1">
      <alignment horizontal="center"/>
    </xf>
    <xf numFmtId="3" fontId="2" fillId="3" borderId="47" xfId="6" applyNumberFormat="1" applyFont="1" applyFill="1" applyBorder="1" applyAlignment="1">
      <alignment horizontal="center"/>
    </xf>
    <xf numFmtId="3" fontId="2" fillId="0" borderId="45" xfId="6" applyNumberFormat="1" applyFont="1" applyFill="1" applyBorder="1" applyAlignment="1">
      <alignment horizontal="center"/>
    </xf>
    <xf numFmtId="3" fontId="2" fillId="0" borderId="46" xfId="6" applyNumberFormat="1" applyFont="1" applyFill="1" applyBorder="1" applyAlignment="1">
      <alignment horizontal="center"/>
    </xf>
    <xf numFmtId="3" fontId="2" fillId="0" borderId="47" xfId="6" applyNumberFormat="1" applyFont="1" applyFill="1" applyBorder="1" applyAlignment="1">
      <alignment horizontal="center"/>
    </xf>
    <xf numFmtId="3" fontId="2" fillId="0" borderId="51" xfId="6" applyNumberFormat="1" applyFont="1" applyFill="1" applyBorder="1" applyAlignment="1">
      <alignment horizontal="center"/>
    </xf>
    <xf numFmtId="1" fontId="2" fillId="0" borderId="51" xfId="6" applyNumberFormat="1" applyFont="1" applyFill="1" applyBorder="1" applyAlignment="1">
      <alignment horizontal="center"/>
    </xf>
    <xf numFmtId="0" fontId="17" fillId="0" borderId="1" xfId="5" applyFont="1"/>
    <xf numFmtId="0" fontId="2" fillId="0" borderId="20" xfId="5" applyFont="1" applyBorder="1"/>
    <xf numFmtId="3" fontId="2" fillId="3" borderId="19" xfId="6" applyNumberFormat="1" applyFont="1" applyFill="1" applyBorder="1" applyAlignment="1">
      <alignment horizontal="center"/>
    </xf>
    <xf numFmtId="3" fontId="2" fillId="3" borderId="22" xfId="6" applyNumberFormat="1" applyFont="1" applyFill="1" applyBorder="1" applyAlignment="1">
      <alignment horizontal="center"/>
    </xf>
    <xf numFmtId="3" fontId="2" fillId="0" borderId="19" xfId="6" applyNumberFormat="1" applyFont="1" applyFill="1" applyBorder="1" applyAlignment="1">
      <alignment horizontal="center"/>
    </xf>
    <xf numFmtId="3" fontId="2" fillId="0" borderId="20" xfId="6" applyNumberFormat="1" applyFont="1" applyFill="1" applyBorder="1" applyAlignment="1">
      <alignment horizontal="center"/>
    </xf>
    <xf numFmtId="3" fontId="2" fillId="0" borderId="22" xfId="6" applyNumberFormat="1" applyFont="1" applyFill="1" applyBorder="1" applyAlignment="1">
      <alignment horizontal="center"/>
    </xf>
    <xf numFmtId="3" fontId="2" fillId="0" borderId="37" xfId="6" applyNumberFormat="1" applyFont="1" applyFill="1" applyBorder="1" applyAlignment="1">
      <alignment horizontal="center"/>
    </xf>
    <xf numFmtId="1" fontId="2" fillId="0" borderId="37" xfId="6" applyNumberFormat="1" applyFont="1" applyFill="1" applyBorder="1" applyAlignment="1">
      <alignment horizontal="center"/>
    </xf>
    <xf numFmtId="0" fontId="2" fillId="0" borderId="23" xfId="5" applyFont="1" applyBorder="1"/>
    <xf numFmtId="0" fontId="2" fillId="0" borderId="30" xfId="5" applyFont="1" applyBorder="1" applyAlignment="1">
      <alignment horizontal="center"/>
    </xf>
    <xf numFmtId="0" fontId="2" fillId="0" borderId="31" xfId="5" applyFont="1" applyBorder="1"/>
    <xf numFmtId="164" fontId="2" fillId="4" borderId="32" xfId="5" applyNumberFormat="1" applyFont="1" applyFill="1" applyBorder="1" applyAlignment="1">
      <alignment horizontal="right"/>
    </xf>
    <xf numFmtId="164" fontId="2" fillId="0" borderId="34" xfId="6" applyNumberFormat="1" applyFont="1" applyFill="1" applyBorder="1" applyAlignment="1">
      <alignment horizontal="right"/>
    </xf>
    <xf numFmtId="3" fontId="2" fillId="3" borderId="30" xfId="6" applyNumberFormat="1" applyFont="1" applyFill="1" applyBorder="1" applyAlignment="1">
      <alignment horizontal="center"/>
    </xf>
    <xf numFmtId="3" fontId="2" fillId="3" borderId="32" xfId="6" applyNumberFormat="1" applyFont="1" applyFill="1" applyBorder="1" applyAlignment="1">
      <alignment horizontal="center"/>
    </xf>
    <xf numFmtId="3" fontId="2" fillId="0" borderId="30" xfId="6" applyNumberFormat="1" applyFont="1" applyFill="1" applyBorder="1" applyAlignment="1">
      <alignment horizontal="center"/>
    </xf>
    <xf numFmtId="3" fontId="2" fillId="0" borderId="31" xfId="6" applyNumberFormat="1" applyFont="1" applyFill="1" applyBorder="1" applyAlignment="1">
      <alignment horizontal="center"/>
    </xf>
    <xf numFmtId="3" fontId="2" fillId="0" borderId="32" xfId="6" applyNumberFormat="1" applyFont="1" applyFill="1" applyBorder="1" applyAlignment="1">
      <alignment horizontal="center"/>
    </xf>
    <xf numFmtId="3" fontId="2" fillId="0" borderId="38" xfId="6" applyNumberFormat="1" applyFont="1" applyFill="1" applyBorder="1" applyAlignment="1">
      <alignment horizontal="center"/>
    </xf>
    <xf numFmtId="1" fontId="2" fillId="0" borderId="38" xfId="6" applyNumberFormat="1" applyFont="1" applyFill="1" applyBorder="1" applyAlignment="1">
      <alignment horizontal="center"/>
    </xf>
    <xf numFmtId="3" fontId="2" fillId="0" borderId="25" xfId="6" applyNumberFormat="1" applyFont="1" applyFill="1" applyBorder="1" applyAlignment="1">
      <alignment horizontal="center"/>
    </xf>
    <xf numFmtId="3" fontId="2" fillId="0" borderId="26" xfId="6" applyNumberFormat="1" applyFont="1" applyFill="1" applyBorder="1" applyAlignment="1">
      <alignment horizontal="center"/>
    </xf>
    <xf numFmtId="3" fontId="2" fillId="0" borderId="27" xfId="6" applyNumberFormat="1" applyFont="1" applyFill="1" applyBorder="1" applyAlignment="1">
      <alignment horizontal="center"/>
    </xf>
    <xf numFmtId="3" fontId="2" fillId="0" borderId="36" xfId="6" applyNumberFormat="1" applyFont="1" applyFill="1" applyBorder="1" applyAlignment="1">
      <alignment horizontal="center"/>
    </xf>
    <xf numFmtId="1" fontId="2" fillId="0" borderId="36" xfId="6" applyNumberFormat="1" applyFont="1" applyFill="1" applyBorder="1" applyAlignment="1">
      <alignment horizontal="center"/>
    </xf>
    <xf numFmtId="164" fontId="16" fillId="0" borderId="28" xfId="6" applyNumberFormat="1" applyFont="1" applyFill="1" applyBorder="1" applyAlignment="1">
      <alignment horizontal="right"/>
    </xf>
    <xf numFmtId="3" fontId="16" fillId="3" borderId="25" xfId="6" applyNumberFormat="1" applyFont="1" applyFill="1" applyBorder="1" applyAlignment="1">
      <alignment horizontal="center"/>
    </xf>
    <xf numFmtId="3" fontId="16" fillId="3" borderId="27" xfId="6" applyNumberFormat="1" applyFont="1" applyFill="1" applyBorder="1" applyAlignment="1">
      <alignment horizontal="center"/>
    </xf>
    <xf numFmtId="3" fontId="16" fillId="0" borderId="25" xfId="6" applyNumberFormat="1" applyFont="1" applyFill="1" applyBorder="1" applyAlignment="1">
      <alignment horizontal="center"/>
    </xf>
    <xf numFmtId="3" fontId="16" fillId="0" borderId="26" xfId="6" applyNumberFormat="1" applyFont="1" applyFill="1" applyBorder="1" applyAlignment="1">
      <alignment horizontal="center"/>
    </xf>
    <xf numFmtId="3" fontId="16" fillId="0" borderId="27" xfId="6" applyNumberFormat="1" applyFont="1" applyFill="1" applyBorder="1" applyAlignment="1">
      <alignment horizontal="center"/>
    </xf>
    <xf numFmtId="3" fontId="16" fillId="0" borderId="36" xfId="6" applyNumberFormat="1" applyFont="1" applyFill="1" applyBorder="1" applyAlignment="1">
      <alignment horizontal="center"/>
    </xf>
    <xf numFmtId="1" fontId="16" fillId="0" borderId="36" xfId="6" applyNumberFormat="1" applyFont="1" applyFill="1" applyBorder="1" applyAlignment="1">
      <alignment horizontal="center"/>
    </xf>
    <xf numFmtId="3" fontId="16" fillId="0" borderId="45" xfId="6" applyNumberFormat="1" applyFont="1" applyFill="1" applyBorder="1" applyAlignment="1">
      <alignment horizontal="center"/>
    </xf>
    <xf numFmtId="3" fontId="16" fillId="0" borderId="46" xfId="6" applyNumberFormat="1" applyFont="1" applyFill="1" applyBorder="1" applyAlignment="1">
      <alignment horizontal="center"/>
    </xf>
    <xf numFmtId="3" fontId="16" fillId="0" borderId="47" xfId="6" applyNumberFormat="1" applyFont="1" applyFill="1" applyBorder="1" applyAlignment="1">
      <alignment horizontal="center"/>
    </xf>
    <xf numFmtId="3" fontId="16" fillId="0" borderId="51" xfId="6" applyNumberFormat="1" applyFont="1" applyFill="1" applyBorder="1" applyAlignment="1">
      <alignment horizontal="center"/>
    </xf>
    <xf numFmtId="1" fontId="16" fillId="0" borderId="51" xfId="6" applyNumberFormat="1" applyFont="1" applyFill="1" applyBorder="1" applyAlignment="1">
      <alignment horizontal="center"/>
    </xf>
    <xf numFmtId="164" fontId="16" fillId="0" borderId="4" xfId="6" applyNumberFormat="1" applyFont="1" applyFill="1" applyBorder="1" applyAlignment="1">
      <alignment horizontal="right"/>
    </xf>
    <xf numFmtId="3" fontId="16" fillId="3" borderId="41" xfId="6" applyNumberFormat="1" applyFont="1" applyFill="1" applyBorder="1" applyAlignment="1">
      <alignment horizontal="center"/>
    </xf>
    <xf numFmtId="3" fontId="16" fillId="3" borderId="42" xfId="6" applyNumberFormat="1" applyFont="1" applyFill="1" applyBorder="1" applyAlignment="1">
      <alignment horizontal="center"/>
    </xf>
    <xf numFmtId="3" fontId="16" fillId="0" borderId="41" xfId="6" applyNumberFormat="1" applyFont="1" applyFill="1" applyBorder="1" applyAlignment="1">
      <alignment horizontal="center"/>
    </xf>
    <xf numFmtId="3" fontId="16" fillId="0" borderId="14" xfId="6" applyNumberFormat="1" applyFont="1" applyFill="1" applyBorder="1" applyAlignment="1">
      <alignment horizontal="center"/>
    </xf>
    <xf numFmtId="3" fontId="16" fillId="0" borderId="42" xfId="6" applyNumberFormat="1" applyFont="1" applyFill="1" applyBorder="1" applyAlignment="1">
      <alignment horizontal="center"/>
    </xf>
    <xf numFmtId="3" fontId="16" fillId="0" borderId="44" xfId="6" applyNumberFormat="1" applyFont="1" applyFill="1" applyBorder="1" applyAlignment="1">
      <alignment horizontal="center"/>
    </xf>
    <xf numFmtId="1" fontId="16" fillId="0" borderId="44" xfId="6" applyNumberFormat="1" applyFont="1" applyFill="1" applyBorder="1" applyAlignment="1">
      <alignment horizontal="center"/>
    </xf>
    <xf numFmtId="3" fontId="16" fillId="0" borderId="30" xfId="6" applyNumberFormat="1" applyFont="1" applyFill="1" applyBorder="1" applyAlignment="1">
      <alignment horizontal="center"/>
    </xf>
    <xf numFmtId="3" fontId="16" fillId="0" borderId="31" xfId="6" applyNumberFormat="1" applyFont="1" applyFill="1" applyBorder="1" applyAlignment="1">
      <alignment horizontal="center"/>
    </xf>
    <xf numFmtId="3" fontId="16" fillId="0" borderId="32" xfId="6" applyNumberFormat="1" applyFont="1" applyFill="1" applyBorder="1" applyAlignment="1">
      <alignment horizontal="center"/>
    </xf>
    <xf numFmtId="3" fontId="16" fillId="0" borderId="38" xfId="6" applyNumberFormat="1" applyFont="1" applyFill="1" applyBorder="1" applyAlignment="1">
      <alignment horizontal="center"/>
    </xf>
    <xf numFmtId="1" fontId="16" fillId="0" borderId="38" xfId="6" applyNumberFormat="1" applyFont="1" applyFill="1" applyBorder="1" applyAlignment="1">
      <alignment horizontal="center"/>
    </xf>
    <xf numFmtId="0" fontId="16" fillId="0" borderId="8" xfId="5" applyFont="1" applyBorder="1"/>
    <xf numFmtId="0" fontId="2" fillId="0" borderId="25" xfId="5" applyFont="1" applyBorder="1" applyAlignment="1">
      <alignment horizontal="center" vertical="center"/>
    </xf>
    <xf numFmtId="0" fontId="2" fillId="0" borderId="26" xfId="5" applyFont="1" applyBorder="1" applyAlignment="1">
      <alignment horizontal="center" vertical="center"/>
    </xf>
    <xf numFmtId="3" fontId="2" fillId="0" borderId="25" xfId="5" applyNumberFormat="1" applyFont="1" applyBorder="1" applyAlignment="1">
      <alignment horizontal="center"/>
    </xf>
    <xf numFmtId="3" fontId="2" fillId="0" borderId="26" xfId="5" applyNumberFormat="1" applyFont="1" applyBorder="1" applyAlignment="1">
      <alignment horizontal="center"/>
    </xf>
    <xf numFmtId="3" fontId="2" fillId="0" borderId="27" xfId="5" applyNumberFormat="1" applyFont="1" applyBorder="1" applyAlignment="1">
      <alignment horizontal="center"/>
    </xf>
    <xf numFmtId="3" fontId="2" fillId="0" borderId="36" xfId="5" applyNumberFormat="1" applyFont="1" applyBorder="1" applyAlignment="1">
      <alignment horizontal="center"/>
    </xf>
    <xf numFmtId="1" fontId="2" fillId="0" borderId="36" xfId="5" applyNumberFormat="1" applyFont="1" applyBorder="1" applyAlignment="1">
      <alignment horizontal="center"/>
    </xf>
    <xf numFmtId="0" fontId="16" fillId="0" borderId="18" xfId="5" applyFont="1" applyBorder="1"/>
    <xf numFmtId="0" fontId="2" fillId="4" borderId="19" xfId="5" applyFont="1" applyFill="1" applyBorder="1" applyAlignment="1">
      <alignment horizontal="center" vertical="center"/>
    </xf>
    <xf numFmtId="0" fontId="2" fillId="4" borderId="20" xfId="5" applyFont="1" applyFill="1" applyBorder="1" applyAlignment="1">
      <alignment horizontal="center" vertical="center"/>
    </xf>
    <xf numFmtId="0" fontId="2" fillId="0" borderId="19" xfId="5" applyFont="1" applyBorder="1" applyAlignment="1">
      <alignment horizontal="center" vertical="center"/>
    </xf>
    <xf numFmtId="0" fontId="2" fillId="0" borderId="20" xfId="5" applyFont="1" applyBorder="1" applyAlignment="1">
      <alignment horizontal="center" vertical="center"/>
    </xf>
    <xf numFmtId="0" fontId="16" fillId="0" borderId="10" xfId="5" applyFont="1" applyBorder="1"/>
    <xf numFmtId="0" fontId="2" fillId="4" borderId="19" xfId="5" applyFont="1" applyFill="1" applyBorder="1" applyAlignment="1">
      <alignment horizontal="right"/>
    </xf>
    <xf numFmtId="0" fontId="2" fillId="4" borderId="20" xfId="5" applyFont="1" applyFill="1" applyBorder="1" applyAlignment="1">
      <alignment horizontal="right"/>
    </xf>
    <xf numFmtId="0" fontId="2" fillId="4" borderId="20" xfId="5" applyFont="1" applyFill="1" applyBorder="1"/>
    <xf numFmtId="0" fontId="16" fillId="0" borderId="48" xfId="5" applyFont="1" applyBorder="1"/>
    <xf numFmtId="164" fontId="2" fillId="0" borderId="1" xfId="6" applyNumberFormat="1" applyFont="1" applyFill="1" applyBorder="1" applyAlignment="1">
      <alignment horizontal="right"/>
    </xf>
    <xf numFmtId="3" fontId="2" fillId="3" borderId="11" xfId="6" applyNumberFormat="1" applyFont="1" applyFill="1" applyBorder="1" applyAlignment="1">
      <alignment horizontal="center"/>
    </xf>
    <xf numFmtId="3" fontId="2" fillId="3" borderId="13" xfId="6" applyNumberFormat="1" applyFont="1" applyFill="1" applyBorder="1" applyAlignment="1">
      <alignment horizontal="center"/>
    </xf>
    <xf numFmtId="3" fontId="2" fillId="0" borderId="11" xfId="6" applyNumberFormat="1" applyFont="1" applyFill="1" applyBorder="1" applyAlignment="1">
      <alignment horizontal="center"/>
    </xf>
    <xf numFmtId="3" fontId="2" fillId="0" borderId="12" xfId="6" applyNumberFormat="1" applyFont="1" applyFill="1" applyBorder="1" applyAlignment="1">
      <alignment horizontal="center"/>
    </xf>
    <xf numFmtId="3" fontId="2" fillId="0" borderId="13" xfId="6" applyNumberFormat="1" applyFont="1" applyFill="1" applyBorder="1" applyAlignment="1">
      <alignment horizontal="center"/>
    </xf>
    <xf numFmtId="3" fontId="2" fillId="0" borderId="39" xfId="6" applyNumberFormat="1" applyFont="1" applyFill="1" applyBorder="1" applyAlignment="1">
      <alignment horizontal="center"/>
    </xf>
    <xf numFmtId="1" fontId="2" fillId="0" borderId="39" xfId="6" applyNumberFormat="1" applyFont="1" applyFill="1" applyBorder="1" applyAlignment="1">
      <alignment horizontal="center"/>
    </xf>
    <xf numFmtId="0" fontId="2" fillId="0" borderId="24" xfId="5" applyFont="1" applyBorder="1"/>
    <xf numFmtId="0" fontId="2" fillId="0" borderId="52" xfId="5" applyFont="1" applyBorder="1"/>
    <xf numFmtId="0" fontId="2" fillId="0" borderId="10" xfId="5" applyFont="1" applyBorder="1"/>
    <xf numFmtId="0" fontId="2" fillId="0" borderId="43" xfId="5" applyFont="1" applyBorder="1"/>
    <xf numFmtId="3" fontId="2" fillId="0" borderId="33" xfId="6" applyNumberFormat="1" applyFont="1" applyFill="1" applyBorder="1" applyAlignment="1">
      <alignment horizontal="center"/>
    </xf>
    <xf numFmtId="0" fontId="11" fillId="0" borderId="53" xfId="5" applyFont="1" applyBorder="1"/>
    <xf numFmtId="0" fontId="15" fillId="5" borderId="53" xfId="5" applyFont="1" applyFill="1" applyBorder="1" applyAlignment="1">
      <alignment horizontal="center" vertical="center"/>
    </xf>
    <xf numFmtId="164" fontId="18" fillId="0" borderId="53" xfId="5" applyNumberFormat="1" applyFont="1" applyBorder="1" applyAlignment="1">
      <alignment horizontal="center" vertical="center"/>
    </xf>
    <xf numFmtId="164" fontId="18" fillId="6" borderId="35" xfId="5" applyNumberFormat="1" applyFont="1" applyFill="1" applyBorder="1" applyAlignment="1">
      <alignment horizontal="center" vertical="center"/>
    </xf>
    <xf numFmtId="3" fontId="19" fillId="0" borderId="53" xfId="5" applyNumberFormat="1" applyFont="1" applyBorder="1" applyAlignment="1">
      <alignment horizontal="center" vertical="center"/>
    </xf>
    <xf numFmtId="3" fontId="18" fillId="0" borderId="1" xfId="5" applyNumberFormat="1" applyFont="1" applyAlignment="1">
      <alignment horizontal="center" vertical="center"/>
    </xf>
    <xf numFmtId="1" fontId="20" fillId="0" borderId="1" xfId="5" applyNumberFormat="1" applyFont="1" applyAlignment="1">
      <alignment horizontal="center" vertical="center"/>
    </xf>
    <xf numFmtId="1" fontId="12" fillId="0" borderId="1" xfId="5" applyNumberFormat="1"/>
    <xf numFmtId="0" fontId="21" fillId="0" borderId="6" xfId="5" applyFont="1" applyBorder="1" applyAlignment="1">
      <alignment horizontal="center" vertical="center"/>
    </xf>
    <xf numFmtId="0" fontId="7" fillId="0" borderId="11" xfId="5" applyFont="1" applyBorder="1" applyAlignment="1">
      <alignment horizontal="center" vertical="center" textRotation="90"/>
    </xf>
    <xf numFmtId="0" fontId="7" fillId="0" borderId="12" xfId="5" applyFont="1" applyBorder="1" applyAlignment="1">
      <alignment horizontal="center" vertical="center" textRotation="90"/>
    </xf>
    <xf numFmtId="0" fontId="9" fillId="0" borderId="12" xfId="5" applyFont="1" applyBorder="1" applyAlignment="1">
      <alignment horizontal="center" vertical="center" textRotation="90"/>
    </xf>
    <xf numFmtId="0" fontId="7" fillId="0" borderId="13" xfId="5" applyFont="1" applyBorder="1" applyAlignment="1">
      <alignment horizontal="center" vertical="center" textRotation="90"/>
    </xf>
    <xf numFmtId="1" fontId="7" fillId="0" borderId="1" xfId="5" applyNumberFormat="1" applyFont="1" applyAlignment="1">
      <alignment horizontal="center" vertical="center" textRotation="90"/>
    </xf>
    <xf numFmtId="1" fontId="7" fillId="0" borderId="17" xfId="5" applyNumberFormat="1" applyFont="1" applyBorder="1" applyAlignment="1">
      <alignment horizontal="center" vertical="center" textRotation="90"/>
    </xf>
    <xf numFmtId="1" fontId="7" fillId="0" borderId="16" xfId="5" applyNumberFormat="1" applyFont="1" applyBorder="1" applyAlignment="1">
      <alignment horizontal="center" vertical="center" textRotation="90"/>
    </xf>
    <xf numFmtId="1" fontId="7" fillId="0" borderId="11" xfId="5" applyNumberFormat="1" applyFont="1" applyBorder="1" applyAlignment="1">
      <alignment horizontal="center" vertical="center" textRotation="90"/>
    </xf>
    <xf numFmtId="1" fontId="7" fillId="0" borderId="12" xfId="5" applyNumberFormat="1" applyFont="1" applyBorder="1" applyAlignment="1">
      <alignment horizontal="center" vertical="center" textRotation="90"/>
    </xf>
    <xf numFmtId="1" fontId="7" fillId="0" borderId="13" xfId="5" applyNumberFormat="1" applyFont="1" applyBorder="1" applyAlignment="1">
      <alignment horizontal="center" vertical="center" textRotation="90" wrapText="1"/>
    </xf>
    <xf numFmtId="1" fontId="7" fillId="0" borderId="39" xfId="5" applyNumberFormat="1" applyFont="1" applyBorder="1" applyAlignment="1">
      <alignment horizontal="center" vertical="center" textRotation="90" wrapText="1"/>
    </xf>
    <xf numFmtId="0" fontId="12" fillId="0" borderId="8" xfId="5" applyBorder="1"/>
    <xf numFmtId="0" fontId="12" fillId="0" borderId="25" xfId="5" applyBorder="1" applyAlignment="1">
      <alignment horizontal="center"/>
    </xf>
    <xf numFmtId="0" fontId="12" fillId="0" borderId="26" xfId="5" applyBorder="1" applyAlignment="1">
      <alignment horizontal="center"/>
    </xf>
    <xf numFmtId="0" fontId="12" fillId="0" borderId="26" xfId="5" applyBorder="1"/>
    <xf numFmtId="0" fontId="12" fillId="4" borderId="25" xfId="5" applyFill="1" applyBorder="1" applyAlignment="1">
      <alignment horizontal="center"/>
    </xf>
    <xf numFmtId="0" fontId="12" fillId="4" borderId="26" xfId="5" applyFill="1" applyBorder="1" applyAlignment="1">
      <alignment horizontal="center"/>
    </xf>
    <xf numFmtId="164" fontId="2" fillId="4" borderId="40" xfId="5" applyNumberFormat="1" applyFont="1" applyFill="1" applyBorder="1" applyAlignment="1">
      <alignment horizontal="right"/>
    </xf>
    <xf numFmtId="164" fontId="2" fillId="0" borderId="9" xfId="6" applyNumberFormat="1" applyFont="1" applyFill="1" applyBorder="1" applyAlignment="1">
      <alignment horizontal="right"/>
    </xf>
    <xf numFmtId="164" fontId="12" fillId="0" borderId="28" xfId="6" applyNumberFormat="1" applyFont="1" applyFill="1" applyBorder="1" applyAlignment="1">
      <alignment horizontal="right"/>
    </xf>
    <xf numFmtId="3" fontId="12" fillId="3" borderId="25" xfId="6" applyNumberFormat="1" applyFont="1" applyFill="1" applyBorder="1" applyAlignment="1">
      <alignment horizontal="center"/>
    </xf>
    <xf numFmtId="3" fontId="12" fillId="3" borderId="27" xfId="6" applyNumberFormat="1" applyFont="1" applyFill="1" applyBorder="1" applyAlignment="1">
      <alignment horizontal="center"/>
    </xf>
    <xf numFmtId="3" fontId="12" fillId="3" borderId="26" xfId="6" applyNumberFormat="1" applyFont="1" applyFill="1" applyBorder="1" applyAlignment="1">
      <alignment horizontal="center"/>
    </xf>
    <xf numFmtId="0" fontId="12" fillId="0" borderId="18" xfId="5" applyBorder="1"/>
    <xf numFmtId="0" fontId="12" fillId="0" borderId="19" xfId="5" applyBorder="1" applyAlignment="1">
      <alignment horizontal="center"/>
    </xf>
    <xf numFmtId="0" fontId="12" fillId="0" borderId="20" xfId="5" applyBorder="1" applyAlignment="1">
      <alignment horizontal="center"/>
    </xf>
    <xf numFmtId="0" fontId="12" fillId="4" borderId="19" xfId="5" applyFill="1" applyBorder="1" applyAlignment="1">
      <alignment horizontal="center"/>
    </xf>
    <xf numFmtId="0" fontId="12" fillId="4" borderId="20" xfId="5" applyFill="1" applyBorder="1" applyAlignment="1">
      <alignment horizontal="center"/>
    </xf>
    <xf numFmtId="164" fontId="2" fillId="0" borderId="15" xfId="6" applyNumberFormat="1" applyFont="1" applyFill="1" applyBorder="1" applyAlignment="1">
      <alignment horizontal="right"/>
    </xf>
    <xf numFmtId="164" fontId="8" fillId="0" borderId="2" xfId="6" applyNumberFormat="1" applyFont="1" applyFill="1" applyBorder="1" applyAlignment="1">
      <alignment horizontal="right"/>
    </xf>
    <xf numFmtId="3" fontId="8" fillId="3" borderId="45" xfId="6" applyNumberFormat="1" applyFont="1" applyFill="1" applyBorder="1" applyAlignment="1">
      <alignment horizontal="center"/>
    </xf>
    <xf numFmtId="3" fontId="8" fillId="3" borderId="47" xfId="6" applyNumberFormat="1" applyFont="1" applyFill="1" applyBorder="1" applyAlignment="1">
      <alignment horizontal="center"/>
    </xf>
    <xf numFmtId="3" fontId="8" fillId="3" borderId="46" xfId="6" applyNumberFormat="1" applyFont="1" applyFill="1" applyBorder="1" applyAlignment="1">
      <alignment horizontal="center"/>
    </xf>
    <xf numFmtId="3" fontId="8" fillId="3" borderId="51" xfId="6" applyNumberFormat="1" applyFont="1" applyFill="1" applyBorder="1" applyAlignment="1">
      <alignment horizontal="center"/>
    </xf>
    <xf numFmtId="1" fontId="8" fillId="3" borderId="51" xfId="6" applyNumberFormat="1" applyFont="1" applyFill="1" applyBorder="1" applyAlignment="1">
      <alignment horizontal="center"/>
    </xf>
    <xf numFmtId="164" fontId="2" fillId="0" borderId="22" xfId="5" applyNumberFormat="1" applyFont="1" applyBorder="1" applyAlignment="1">
      <alignment horizontal="right"/>
    </xf>
    <xf numFmtId="164" fontId="2" fillId="0" borderId="32" xfId="5" applyNumberFormat="1" applyFont="1" applyBorder="1" applyAlignment="1">
      <alignment horizontal="right"/>
    </xf>
    <xf numFmtId="0" fontId="2" fillId="0" borderId="41" xfId="5" applyFont="1" applyBorder="1" applyAlignment="1">
      <alignment horizontal="center" vertical="center"/>
    </xf>
    <xf numFmtId="0" fontId="2" fillId="0" borderId="14" xfId="5" applyFont="1" applyBorder="1" applyAlignment="1">
      <alignment horizontal="center" vertical="center"/>
    </xf>
    <xf numFmtId="0" fontId="2" fillId="0" borderId="14" xfId="5" applyFont="1" applyBorder="1" applyAlignment="1">
      <alignment horizontal="center"/>
    </xf>
    <xf numFmtId="164" fontId="2" fillId="0" borderId="44" xfId="6" applyNumberFormat="1" applyFont="1" applyFill="1" applyBorder="1" applyAlignment="1">
      <alignment horizontal="right"/>
    </xf>
    <xf numFmtId="3" fontId="2" fillId="3" borderId="41" xfId="5" applyNumberFormat="1" applyFont="1" applyFill="1" applyBorder="1" applyAlignment="1">
      <alignment horizontal="center"/>
    </xf>
    <xf numFmtId="3" fontId="2" fillId="3" borderId="42" xfId="5" applyNumberFormat="1" applyFont="1" applyFill="1" applyBorder="1" applyAlignment="1">
      <alignment horizontal="center"/>
    </xf>
    <xf numFmtId="3" fontId="2" fillId="0" borderId="41" xfId="5" applyNumberFormat="1" applyFont="1" applyBorder="1" applyAlignment="1">
      <alignment horizontal="center"/>
    </xf>
    <xf numFmtId="3" fontId="2" fillId="0" borderId="14" xfId="5" applyNumberFormat="1" applyFont="1" applyBorder="1" applyAlignment="1">
      <alignment horizontal="center"/>
    </xf>
    <xf numFmtId="3" fontId="2" fillId="0" borderId="42" xfId="5" applyNumberFormat="1" applyFont="1" applyBorder="1" applyAlignment="1">
      <alignment horizontal="center"/>
    </xf>
    <xf numFmtId="3" fontId="2" fillId="0" borderId="44" xfId="5" applyNumberFormat="1" applyFont="1" applyBorder="1" applyAlignment="1">
      <alignment horizontal="center"/>
    </xf>
    <xf numFmtId="1" fontId="2" fillId="0" borderId="44" xfId="5" applyNumberFormat="1" applyFont="1" applyBorder="1" applyAlignment="1">
      <alignment horizontal="center"/>
    </xf>
    <xf numFmtId="164" fontId="2" fillId="0" borderId="27" xfId="6" applyNumberFormat="1" applyFont="1" applyFill="1" applyBorder="1" applyAlignment="1">
      <alignment horizontal="right"/>
    </xf>
    <xf numFmtId="0" fontId="1" fillId="0" borderId="19" xfId="5" applyFont="1" applyBorder="1"/>
    <xf numFmtId="0" fontId="2" fillId="4" borderId="46" xfId="5" applyFont="1" applyFill="1" applyBorder="1" applyAlignment="1">
      <alignment horizontal="center"/>
    </xf>
    <xf numFmtId="0" fontId="2" fillId="0" borderId="46" xfId="5" applyFont="1" applyBorder="1" applyAlignment="1">
      <alignment horizontal="center"/>
    </xf>
    <xf numFmtId="0" fontId="12" fillId="0" borderId="41" xfId="5" applyBorder="1"/>
    <xf numFmtId="0" fontId="2" fillId="4" borderId="41" xfId="5" applyFont="1" applyFill="1" applyBorder="1" applyAlignment="1">
      <alignment horizontal="center"/>
    </xf>
    <xf numFmtId="0" fontId="2" fillId="4" borderId="14" xfId="5" applyFont="1" applyFill="1" applyBorder="1" applyAlignment="1">
      <alignment horizontal="center"/>
    </xf>
    <xf numFmtId="164" fontId="2" fillId="4" borderId="14" xfId="5" applyNumberFormat="1" applyFont="1" applyFill="1" applyBorder="1" applyAlignment="1">
      <alignment horizontal="right"/>
    </xf>
    <xf numFmtId="0" fontId="12" fillId="0" borderId="41" xfId="5" applyBorder="1" applyAlignment="1">
      <alignment horizontal="center" vertical="center"/>
    </xf>
    <xf numFmtId="0" fontId="12" fillId="0" borderId="14" xfId="5" applyBorder="1" applyAlignment="1">
      <alignment horizontal="center" vertical="center"/>
    </xf>
    <xf numFmtId="0" fontId="12" fillId="0" borderId="14" xfId="5" applyBorder="1"/>
    <xf numFmtId="0" fontId="12" fillId="0" borderId="19" xfId="5" applyBorder="1" applyAlignment="1">
      <alignment wrapText="1"/>
    </xf>
    <xf numFmtId="0" fontId="12" fillId="0" borderId="15" xfId="5" applyBorder="1"/>
    <xf numFmtId="0" fontId="12" fillId="0" borderId="57" xfId="5" applyBorder="1"/>
    <xf numFmtId="0" fontId="2" fillId="4" borderId="41" xfId="5" applyFont="1" applyFill="1" applyBorder="1" applyAlignment="1">
      <alignment horizontal="center" vertical="center"/>
    </xf>
    <xf numFmtId="0" fontId="2" fillId="4" borderId="14" xfId="5" applyFont="1" applyFill="1" applyBorder="1" applyAlignment="1">
      <alignment horizontal="center" vertical="center"/>
    </xf>
    <xf numFmtId="0" fontId="2" fillId="0" borderId="45" xfId="5" applyFont="1" applyBorder="1" applyAlignment="1">
      <alignment horizontal="center"/>
    </xf>
    <xf numFmtId="0" fontId="2" fillId="0" borderId="46" xfId="5" applyFont="1" applyBorder="1"/>
    <xf numFmtId="0" fontId="2" fillId="4" borderId="45" xfId="5" applyFont="1" applyFill="1" applyBorder="1" applyAlignment="1">
      <alignment horizontal="right"/>
    </xf>
    <xf numFmtId="0" fontId="2" fillId="4" borderId="46" xfId="5" applyFont="1" applyFill="1" applyBorder="1" applyAlignment="1">
      <alignment horizontal="right"/>
    </xf>
    <xf numFmtId="0" fontId="2" fillId="4" borderId="46" xfId="5" applyFont="1" applyFill="1" applyBorder="1"/>
    <xf numFmtId="164" fontId="2" fillId="4" borderId="47" xfId="5" applyNumberFormat="1" applyFont="1" applyFill="1" applyBorder="1" applyAlignment="1">
      <alignment horizontal="right"/>
    </xf>
    <xf numFmtId="0" fontId="12" fillId="0" borderId="25" xfId="5" applyBorder="1"/>
    <xf numFmtId="164" fontId="12" fillId="0" borderId="1" xfId="6" applyNumberFormat="1" applyFont="1" applyFill="1" applyBorder="1" applyAlignment="1">
      <alignment horizontal="right"/>
    </xf>
    <xf numFmtId="3" fontId="12" fillId="3" borderId="41" xfId="6" applyNumberFormat="1" applyFont="1" applyFill="1" applyBorder="1" applyAlignment="1">
      <alignment horizontal="center"/>
    </xf>
    <xf numFmtId="3" fontId="12" fillId="3" borderId="42" xfId="6" applyNumberFormat="1" applyFont="1" applyFill="1" applyBorder="1" applyAlignment="1">
      <alignment horizontal="center"/>
    </xf>
    <xf numFmtId="3" fontId="12" fillId="3" borderId="14" xfId="6" applyNumberFormat="1" applyFont="1" applyFill="1" applyBorder="1" applyAlignment="1">
      <alignment horizontal="center"/>
    </xf>
    <xf numFmtId="3" fontId="12" fillId="3" borderId="44" xfId="6" applyNumberFormat="1" applyFont="1" applyFill="1" applyBorder="1" applyAlignment="1">
      <alignment horizontal="center"/>
    </xf>
    <xf numFmtId="1" fontId="12" fillId="3" borderId="44" xfId="6" applyNumberFormat="1" applyFont="1" applyFill="1" applyBorder="1" applyAlignment="1">
      <alignment horizontal="center"/>
    </xf>
    <xf numFmtId="3" fontId="12" fillId="3" borderId="20" xfId="6" applyNumberFormat="1" applyFont="1" applyFill="1" applyBorder="1" applyAlignment="1">
      <alignment horizontal="center"/>
    </xf>
    <xf numFmtId="3" fontId="12" fillId="3" borderId="19" xfId="6" applyNumberFormat="1" applyFont="1" applyFill="1" applyBorder="1" applyAlignment="1">
      <alignment horizontal="center"/>
    </xf>
    <xf numFmtId="3" fontId="12" fillId="3" borderId="22" xfId="6" applyNumberFormat="1" applyFont="1" applyFill="1" applyBorder="1" applyAlignment="1">
      <alignment horizontal="center"/>
    </xf>
    <xf numFmtId="3" fontId="12" fillId="3" borderId="9" xfId="6" applyNumberFormat="1" applyFont="1" applyFill="1" applyBorder="1" applyAlignment="1">
      <alignment horizontal="center"/>
    </xf>
    <xf numFmtId="3" fontId="12" fillId="3" borderId="15" xfId="6" applyNumberFormat="1" applyFont="1" applyFill="1" applyBorder="1" applyAlignment="1">
      <alignment horizontal="center"/>
    </xf>
    <xf numFmtId="1" fontId="12" fillId="3" borderId="9" xfId="6" applyNumberFormat="1" applyFont="1" applyFill="1" applyBorder="1" applyAlignment="1">
      <alignment horizontal="center"/>
    </xf>
    <xf numFmtId="1" fontId="12" fillId="3" borderId="15" xfId="6" applyNumberFormat="1" applyFont="1" applyFill="1" applyBorder="1" applyAlignment="1">
      <alignment horizontal="center"/>
    </xf>
    <xf numFmtId="0" fontId="2" fillId="0" borderId="41" xfId="5" applyFont="1" applyBorder="1" applyAlignment="1">
      <alignment horizontal="center"/>
    </xf>
    <xf numFmtId="0" fontId="7" fillId="0" borderId="58" xfId="5" applyFont="1" applyBorder="1" applyAlignment="1">
      <alignment horizontal="center" vertical="center" textRotation="90"/>
    </xf>
    <xf numFmtId="0" fontId="7" fillId="0" borderId="59" xfId="5" applyFont="1" applyBorder="1" applyAlignment="1">
      <alignment horizontal="center" vertical="center" textRotation="90"/>
    </xf>
    <xf numFmtId="0" fontId="9" fillId="0" borderId="59" xfId="5" applyFont="1" applyBorder="1" applyAlignment="1">
      <alignment horizontal="center" vertical="center" textRotation="90"/>
    </xf>
    <xf numFmtId="0" fontId="7" fillId="0" borderId="60" xfId="5" applyFont="1" applyBorder="1" applyAlignment="1">
      <alignment horizontal="center" vertical="center" textRotation="90"/>
    </xf>
    <xf numFmtId="0" fontId="7" fillId="0" borderId="59" xfId="5" applyFont="1" applyBorder="1" applyAlignment="1">
      <alignment horizontal="center" vertical="center" textRotation="90" wrapText="1"/>
    </xf>
    <xf numFmtId="1" fontId="7" fillId="0" borderId="7" xfId="5" applyNumberFormat="1" applyFont="1" applyBorder="1" applyAlignment="1">
      <alignment horizontal="center" vertical="center" textRotation="90"/>
    </xf>
    <xf numFmtId="0" fontId="16" fillId="0" borderId="9" xfId="0" applyFont="1" applyBorder="1"/>
    <xf numFmtId="0" fontId="16" fillId="0" borderId="15" xfId="0" applyFont="1" applyBorder="1"/>
    <xf numFmtId="0" fontId="16" fillId="0" borderId="33" xfId="0" applyFont="1" applyBorder="1"/>
    <xf numFmtId="3" fontId="8" fillId="3" borderId="30" xfId="6" applyNumberFormat="1" applyFont="1" applyFill="1" applyBorder="1" applyAlignment="1">
      <alignment horizontal="center"/>
    </xf>
    <xf numFmtId="3" fontId="8" fillId="3" borderId="32" xfId="6" applyNumberFormat="1" applyFont="1" applyFill="1" applyBorder="1" applyAlignment="1">
      <alignment horizontal="center"/>
    </xf>
    <xf numFmtId="3" fontId="8" fillId="3" borderId="31" xfId="6" applyNumberFormat="1" applyFont="1" applyFill="1" applyBorder="1" applyAlignment="1">
      <alignment horizontal="center"/>
    </xf>
    <xf numFmtId="3" fontId="8" fillId="3" borderId="38" xfId="6" applyNumberFormat="1" applyFont="1" applyFill="1" applyBorder="1" applyAlignment="1">
      <alignment horizontal="center"/>
    </xf>
    <xf numFmtId="1" fontId="8" fillId="3" borderId="38" xfId="6" applyNumberFormat="1" applyFont="1" applyFill="1" applyBorder="1" applyAlignment="1">
      <alignment horizontal="center"/>
    </xf>
    <xf numFmtId="0" fontId="1" fillId="0" borderId="1" xfId="5" applyFont="1"/>
    <xf numFmtId="0" fontId="2" fillId="0" borderId="33" xfId="5" applyFont="1" applyBorder="1"/>
    <xf numFmtId="3" fontId="2" fillId="0" borderId="30" xfId="5" applyNumberFormat="1" applyFont="1" applyBorder="1" applyAlignment="1">
      <alignment horizontal="center"/>
    </xf>
    <xf numFmtId="3" fontId="2" fillId="0" borderId="32" xfId="5" applyNumberFormat="1" applyFont="1" applyBorder="1" applyAlignment="1">
      <alignment horizontal="center"/>
    </xf>
    <xf numFmtId="3" fontId="2" fillId="0" borderId="31" xfId="5" applyNumberFormat="1" applyFont="1" applyBorder="1" applyAlignment="1">
      <alignment horizontal="center"/>
    </xf>
    <xf numFmtId="3" fontId="2" fillId="0" borderId="38" xfId="5" applyNumberFormat="1" applyFont="1" applyBorder="1" applyAlignment="1">
      <alignment horizontal="center"/>
    </xf>
    <xf numFmtId="1" fontId="2" fillId="0" borderId="38" xfId="5" applyNumberFormat="1" applyFont="1" applyBorder="1" applyAlignment="1">
      <alignment horizontal="center"/>
    </xf>
    <xf numFmtId="164" fontId="2" fillId="0" borderId="42" xfId="5" applyNumberFormat="1" applyFont="1" applyBorder="1" applyAlignment="1">
      <alignment horizontal="right"/>
    </xf>
    <xf numFmtId="0" fontId="2" fillId="0" borderId="54" xfId="5" applyFont="1" applyBorder="1" applyAlignment="1">
      <alignment horizontal="center"/>
    </xf>
    <xf numFmtId="0" fontId="2" fillId="0" borderId="55" xfId="5" applyFont="1" applyBorder="1" applyAlignment="1">
      <alignment horizontal="center"/>
    </xf>
    <xf numFmtId="164" fontId="2" fillId="0" borderId="56" xfId="6" applyNumberFormat="1" applyFont="1" applyFill="1" applyBorder="1" applyAlignment="1">
      <alignment horizontal="right"/>
    </xf>
    <xf numFmtId="0" fontId="6" fillId="0" borderId="1" xfId="5" applyFont="1"/>
    <xf numFmtId="0" fontId="16" fillId="0" borderId="24" xfId="5" applyFont="1" applyBorder="1"/>
    <xf numFmtId="0" fontId="0" fillId="0" borderId="4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4" xfId="0" applyBorder="1"/>
    <xf numFmtId="0" fontId="2" fillId="0" borderId="14" xfId="0" applyFont="1" applyBorder="1" applyAlignment="1">
      <alignment horizont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14" xfId="0" applyBorder="1" applyAlignment="1">
      <alignment horizontal="center"/>
    </xf>
    <xf numFmtId="0" fontId="22" fillId="0" borderId="0" xfId="0" applyFont="1"/>
    <xf numFmtId="0" fontId="20" fillId="0" borderId="0" xfId="0" applyFont="1"/>
    <xf numFmtId="164" fontId="18" fillId="0" borderId="1" xfId="0" applyNumberFormat="1" applyFont="1" applyBorder="1"/>
    <xf numFmtId="0" fontId="20" fillId="0" borderId="0" xfId="0" applyFont="1" applyAlignment="1">
      <alignment horizontal="center"/>
    </xf>
    <xf numFmtId="1" fontId="20" fillId="0" borderId="0" xfId="0" applyNumberFormat="1" applyFont="1"/>
    <xf numFmtId="1" fontId="2" fillId="0" borderId="0" xfId="0" applyNumberFormat="1" applyFont="1"/>
    <xf numFmtId="0" fontId="2" fillId="0" borderId="0" xfId="0" applyFont="1"/>
    <xf numFmtId="165" fontId="20" fillId="0" borderId="0" xfId="0" applyNumberFormat="1" applyFont="1"/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/>
    </xf>
    <xf numFmtId="164" fontId="23" fillId="0" borderId="0" xfId="0" applyNumberFormat="1" applyFont="1"/>
    <xf numFmtId="0" fontId="2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2" fillId="5" borderId="0" xfId="0" applyFont="1" applyFill="1"/>
    <xf numFmtId="0" fontId="20" fillId="5" borderId="0" xfId="0" applyFont="1" applyFill="1"/>
    <xf numFmtId="164" fontId="2" fillId="4" borderId="42" xfId="5" applyNumberFormat="1" applyFont="1" applyFill="1" applyBorder="1" applyAlignment="1">
      <alignment horizontal="right"/>
    </xf>
    <xf numFmtId="164" fontId="24" fillId="0" borderId="32" xfId="5" applyNumberFormat="1" applyFont="1" applyBorder="1" applyAlignment="1">
      <alignment horizontal="right"/>
    </xf>
    <xf numFmtId="164" fontId="24" fillId="0" borderId="61" xfId="5" applyNumberFormat="1" applyFont="1" applyBorder="1" applyAlignment="1">
      <alignment horizontal="right"/>
    </xf>
    <xf numFmtId="164" fontId="24" fillId="0" borderId="26" xfId="5" applyNumberFormat="1" applyFont="1" applyBorder="1" applyAlignment="1">
      <alignment horizontal="right"/>
    </xf>
    <xf numFmtId="164" fontId="24" fillId="0" borderId="20" xfId="5" applyNumberFormat="1" applyFont="1" applyBorder="1" applyAlignment="1">
      <alignment horizontal="right"/>
    </xf>
    <xf numFmtId="164" fontId="24" fillId="0" borderId="12" xfId="5" applyNumberFormat="1" applyFont="1" applyBorder="1" applyAlignment="1">
      <alignment horizontal="right"/>
    </xf>
    <xf numFmtId="164" fontId="24" fillId="0" borderId="14" xfId="5" applyNumberFormat="1" applyFont="1" applyBorder="1" applyAlignment="1">
      <alignment horizontal="right"/>
    </xf>
    <xf numFmtId="164" fontId="24" fillId="0" borderId="31" xfId="5" applyNumberFormat="1" applyFont="1" applyBorder="1" applyAlignment="1">
      <alignment horizontal="right"/>
    </xf>
    <xf numFmtId="0" fontId="22" fillId="6" borderId="0" xfId="0" applyFont="1" applyFill="1" applyAlignment="1">
      <alignment horizontal="left" wrapText="1"/>
    </xf>
    <xf numFmtId="0" fontId="13" fillId="2" borderId="5" xfId="5" applyFont="1" applyFill="1" applyBorder="1" applyAlignment="1">
      <alignment horizontal="center" vertical="center"/>
    </xf>
    <xf numFmtId="0" fontId="13" fillId="2" borderId="6" xfId="5" applyFont="1" applyFill="1" applyBorder="1" applyAlignment="1">
      <alignment horizontal="center" vertical="center"/>
    </xf>
    <xf numFmtId="0" fontId="21" fillId="0" borderId="8" xfId="5" applyFont="1" applyBorder="1" applyAlignment="1">
      <alignment horizontal="center" vertical="center"/>
    </xf>
    <xf numFmtId="0" fontId="21" fillId="0" borderId="10" xfId="5" applyFont="1" applyBorder="1" applyAlignment="1">
      <alignment horizontal="center" vertical="center"/>
    </xf>
    <xf numFmtId="0" fontId="21" fillId="0" borderId="5" xfId="5" applyFont="1" applyBorder="1" applyAlignment="1">
      <alignment horizontal="center" vertical="center"/>
    </xf>
    <xf numFmtId="0" fontId="21" fillId="0" borderId="6" xfId="5" applyFont="1" applyBorder="1" applyAlignment="1">
      <alignment horizontal="center" vertical="center"/>
    </xf>
    <xf numFmtId="0" fontId="21" fillId="0" borderId="7" xfId="5" applyFont="1" applyBorder="1" applyAlignment="1">
      <alignment horizontal="center" vertical="center"/>
    </xf>
    <xf numFmtId="1" fontId="14" fillId="0" borderId="50" xfId="5" applyNumberFormat="1" applyFont="1" applyBorder="1" applyAlignment="1">
      <alignment horizontal="center" vertical="center" textRotation="90"/>
    </xf>
    <xf numFmtId="1" fontId="14" fillId="0" borderId="49" xfId="5" applyNumberFormat="1" applyFont="1" applyBorder="1" applyAlignment="1">
      <alignment horizontal="center" vertical="center" textRotation="90"/>
    </xf>
    <xf numFmtId="0" fontId="12" fillId="0" borderId="7" xfId="5" applyBorder="1" applyAlignment="1">
      <alignment horizontal="center" vertical="center"/>
    </xf>
    <xf numFmtId="0" fontId="12" fillId="0" borderId="6" xfId="5" applyBorder="1" applyAlignment="1">
      <alignment horizontal="center" vertical="center"/>
    </xf>
  </cellXfs>
  <cellStyles count="7">
    <cellStyle name="Měna 2" xfId="3" xr:uid="{AC83B816-51CF-4A03-BB58-6973905C65A4}"/>
    <cellStyle name="Měna 3" xfId="6" xr:uid="{BA8F127C-71D9-4D95-9A8C-E9F7BE8FF797}"/>
    <cellStyle name="Normální" xfId="0" builtinId="0" customBuiltin="1"/>
    <cellStyle name="Normální 2" xfId="1" xr:uid="{C7E8AF37-AF4F-4966-BE17-6035443B3D56}"/>
    <cellStyle name="Normální 3" xfId="2" xr:uid="{06FEE11B-E257-4979-9FD9-A85F025FB78F}"/>
    <cellStyle name="Normální 4" xfId="4" xr:uid="{F0AC5A87-B3E1-469A-8C93-FD1EFD63E94C}"/>
    <cellStyle name="Normální 5" xfId="5" xr:uid="{CA252F35-E836-4A65-A7D5-59818D19E365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r00000ovant011\_&#218;sek_NPI\Objekty\&#381;ELEZNICE\SDC\Revize%20SDC_2012%20UPRAVEN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&#193;CE/ROZPO&#268;TY/R&#225;mcovky%20SSZT/revize%20a%20opravy%20EZS,%20EPS%20a%20ASHS/Zde&#328;ka-S&#381;DC%20OSTRAVA%20%20funk&#269;n&#237;%20zkou&#353;ky2022-2023-2024%20NS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DC jižní Morava 2012"/>
      <sheetName val="SDC Střední Morava 2012"/>
      <sheetName val="SDC Severní Morava 2012"/>
      <sheetName val="Ostrava 2012 dle sml."/>
      <sheetName val="vzorce zlín"/>
      <sheetName val="vzorce EPS,EZS"/>
      <sheetName val="SDC střední Morava - upr červen"/>
      <sheetName val="Lis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3">
          <cell r="B23">
            <v>40</v>
          </cell>
          <cell r="C23">
            <v>40</v>
          </cell>
          <cell r="D23">
            <v>40</v>
          </cell>
          <cell r="E23">
            <v>40</v>
          </cell>
          <cell r="F23">
            <v>100</v>
          </cell>
          <cell r="G23">
            <v>3000</v>
          </cell>
          <cell r="H23">
            <v>200</v>
          </cell>
          <cell r="I23">
            <v>1000</v>
          </cell>
          <cell r="J23">
            <v>7.5</v>
          </cell>
          <cell r="L23">
            <v>40</v>
          </cell>
          <cell r="M23">
            <v>40</v>
          </cell>
          <cell r="N23">
            <v>40</v>
          </cell>
          <cell r="O23">
            <v>100</v>
          </cell>
          <cell r="P23">
            <v>40</v>
          </cell>
          <cell r="Q23">
            <v>40</v>
          </cell>
          <cell r="R23">
            <v>200</v>
          </cell>
          <cell r="S23">
            <v>1000</v>
          </cell>
          <cell r="T23">
            <v>7.5</v>
          </cell>
        </row>
      </sheetData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PS,EZS 2022"/>
      <sheetName val="EPS,EZS 2023"/>
      <sheetName val="EPS,EZS 2024"/>
      <sheetName val="REVIZE 2022-2024"/>
    </sheetNames>
    <sheetDataSet>
      <sheetData sheetId="0">
        <row r="102">
          <cell r="N102">
            <v>55</v>
          </cell>
          <cell r="O102">
            <v>55</v>
          </cell>
          <cell r="P102">
            <v>110</v>
          </cell>
          <cell r="Q102">
            <v>55</v>
          </cell>
          <cell r="R102">
            <v>55</v>
          </cell>
          <cell r="S102">
            <v>220</v>
          </cell>
          <cell r="T102">
            <v>1100</v>
          </cell>
          <cell r="U102">
            <v>10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7DEB0-34DF-4E6B-AC78-DAF277E44448}">
  <dimension ref="A1:AI162"/>
  <sheetViews>
    <sheetView tabSelected="1" workbookViewId="0">
      <selection activeCell="E149" sqref="E149"/>
    </sheetView>
  </sheetViews>
  <sheetFormatPr defaultRowHeight="15" x14ac:dyDescent="0.25"/>
  <cols>
    <col min="1" max="1" width="80.33203125" style="4" customWidth="1"/>
    <col min="2" max="6" width="4.83203125" style="4" customWidth="1"/>
    <col min="7" max="7" width="4.83203125" style="4" hidden="1" customWidth="1"/>
    <col min="8" max="8" width="4.83203125" style="4" customWidth="1"/>
    <col min="9" max="10" width="5.5" style="4" customWidth="1"/>
    <col min="11" max="12" width="5.5" style="2" customWidth="1"/>
    <col min="13" max="13" width="13.33203125" style="4" customWidth="1"/>
    <col min="14" max="18" width="4.6640625" style="4" customWidth="1"/>
    <col min="19" max="19" width="6.1640625" style="4" customWidth="1"/>
    <col min="20" max="20" width="5.1640625" style="8" customWidth="1"/>
    <col min="21" max="22" width="5.1640625" style="3" customWidth="1"/>
    <col min="23" max="23" width="12" style="172" customWidth="1"/>
    <col min="24" max="24" width="13.5" style="172" customWidth="1"/>
    <col min="25" max="25" width="1.5" style="172" customWidth="1"/>
    <col min="26" max="26" width="4.6640625" style="172" customWidth="1"/>
    <col min="27" max="27" width="7.83203125" style="172" customWidth="1"/>
    <col min="28" max="28" width="6.83203125" style="172" customWidth="1"/>
    <col min="29" max="29" width="8" style="172" customWidth="1"/>
    <col min="30" max="30" width="8.33203125" style="172" customWidth="1"/>
    <col min="31" max="32" width="7.83203125" style="172" customWidth="1"/>
    <col min="33" max="33" width="4.6640625" style="172" customWidth="1"/>
    <col min="34" max="34" width="7.33203125" style="172" customWidth="1"/>
    <col min="35" max="35" width="6.83203125" style="172" customWidth="1"/>
    <col min="36" max="254" width="9.33203125" style="4"/>
    <col min="255" max="255" width="80.33203125" style="4" customWidth="1"/>
    <col min="256" max="260" width="4.83203125" style="4" customWidth="1"/>
    <col min="261" max="261" width="0" style="4" hidden="1" customWidth="1"/>
    <col min="262" max="262" width="4.83203125" style="4" customWidth="1"/>
    <col min="263" max="266" width="5.5" style="4" customWidth="1"/>
    <col min="267" max="267" width="13.33203125" style="4" customWidth="1"/>
    <col min="268" max="272" width="4.6640625" style="4" customWidth="1"/>
    <col min="273" max="273" width="6.1640625" style="4" customWidth="1"/>
    <col min="274" max="276" width="5.1640625" style="4" customWidth="1"/>
    <col min="277" max="277" width="12" style="4" customWidth="1"/>
    <col min="278" max="278" width="13.5" style="4" customWidth="1"/>
    <col min="279" max="279" width="1.5" style="4" customWidth="1"/>
    <col min="280" max="280" width="4.6640625" style="4" customWidth="1"/>
    <col min="281" max="281" width="7.83203125" style="4" customWidth="1"/>
    <col min="282" max="282" width="6.83203125" style="4" customWidth="1"/>
    <col min="283" max="283" width="8" style="4" customWidth="1"/>
    <col min="284" max="284" width="8.33203125" style="4" customWidth="1"/>
    <col min="285" max="286" width="7.83203125" style="4" customWidth="1"/>
    <col min="287" max="287" width="4.6640625" style="4" customWidth="1"/>
    <col min="288" max="288" width="7.33203125" style="4" customWidth="1"/>
    <col min="289" max="289" width="6.83203125" style="4" customWidth="1"/>
    <col min="290" max="290" width="30.33203125" style="4" customWidth="1"/>
    <col min="291" max="291" width="9.33203125" style="4"/>
    <col min="292" max="292" width="11" style="4" bestFit="1" customWidth="1"/>
    <col min="293" max="510" width="9.33203125" style="4"/>
    <col min="511" max="511" width="80.33203125" style="4" customWidth="1"/>
    <col min="512" max="516" width="4.83203125" style="4" customWidth="1"/>
    <col min="517" max="517" width="0" style="4" hidden="1" customWidth="1"/>
    <col min="518" max="518" width="4.83203125" style="4" customWidth="1"/>
    <col min="519" max="522" width="5.5" style="4" customWidth="1"/>
    <col min="523" max="523" width="13.33203125" style="4" customWidth="1"/>
    <col min="524" max="528" width="4.6640625" style="4" customWidth="1"/>
    <col min="529" max="529" width="6.1640625" style="4" customWidth="1"/>
    <col min="530" max="532" width="5.1640625" style="4" customWidth="1"/>
    <col min="533" max="533" width="12" style="4" customWidth="1"/>
    <col min="534" max="534" width="13.5" style="4" customWidth="1"/>
    <col min="535" max="535" width="1.5" style="4" customWidth="1"/>
    <col min="536" max="536" width="4.6640625" style="4" customWidth="1"/>
    <col min="537" max="537" width="7.83203125" style="4" customWidth="1"/>
    <col min="538" max="538" width="6.83203125" style="4" customWidth="1"/>
    <col min="539" max="539" width="8" style="4" customWidth="1"/>
    <col min="540" max="540" width="8.33203125" style="4" customWidth="1"/>
    <col min="541" max="542" width="7.83203125" style="4" customWidth="1"/>
    <col min="543" max="543" width="4.6640625" style="4" customWidth="1"/>
    <col min="544" max="544" width="7.33203125" style="4" customWidth="1"/>
    <col min="545" max="545" width="6.83203125" style="4" customWidth="1"/>
    <col min="546" max="546" width="30.33203125" style="4" customWidth="1"/>
    <col min="547" max="547" width="9.33203125" style="4"/>
    <col min="548" max="548" width="11" style="4" bestFit="1" customWidth="1"/>
    <col min="549" max="766" width="9.33203125" style="4"/>
    <col min="767" max="767" width="80.33203125" style="4" customWidth="1"/>
    <col min="768" max="772" width="4.83203125" style="4" customWidth="1"/>
    <col min="773" max="773" width="0" style="4" hidden="1" customWidth="1"/>
    <col min="774" max="774" width="4.83203125" style="4" customWidth="1"/>
    <col min="775" max="778" width="5.5" style="4" customWidth="1"/>
    <col min="779" max="779" width="13.33203125" style="4" customWidth="1"/>
    <col min="780" max="784" width="4.6640625" style="4" customWidth="1"/>
    <col min="785" max="785" width="6.1640625" style="4" customWidth="1"/>
    <col min="786" max="788" width="5.1640625" style="4" customWidth="1"/>
    <col min="789" max="789" width="12" style="4" customWidth="1"/>
    <col min="790" max="790" width="13.5" style="4" customWidth="1"/>
    <col min="791" max="791" width="1.5" style="4" customWidth="1"/>
    <col min="792" max="792" width="4.6640625" style="4" customWidth="1"/>
    <col min="793" max="793" width="7.83203125" style="4" customWidth="1"/>
    <col min="794" max="794" width="6.83203125" style="4" customWidth="1"/>
    <col min="795" max="795" width="8" style="4" customWidth="1"/>
    <col min="796" max="796" width="8.33203125" style="4" customWidth="1"/>
    <col min="797" max="798" width="7.83203125" style="4" customWidth="1"/>
    <col min="799" max="799" width="4.6640625" style="4" customWidth="1"/>
    <col min="800" max="800" width="7.33203125" style="4" customWidth="1"/>
    <col min="801" max="801" width="6.83203125" style="4" customWidth="1"/>
    <col min="802" max="802" width="30.33203125" style="4" customWidth="1"/>
    <col min="803" max="803" width="9.33203125" style="4"/>
    <col min="804" max="804" width="11" style="4" bestFit="1" customWidth="1"/>
    <col min="805" max="1022" width="9.33203125" style="4"/>
    <col min="1023" max="1023" width="80.33203125" style="4" customWidth="1"/>
    <col min="1024" max="1028" width="4.83203125" style="4" customWidth="1"/>
    <col min="1029" max="1029" width="0" style="4" hidden="1" customWidth="1"/>
    <col min="1030" max="1030" width="4.83203125" style="4" customWidth="1"/>
    <col min="1031" max="1034" width="5.5" style="4" customWidth="1"/>
    <col min="1035" max="1035" width="13.33203125" style="4" customWidth="1"/>
    <col min="1036" max="1040" width="4.6640625" style="4" customWidth="1"/>
    <col min="1041" max="1041" width="6.1640625" style="4" customWidth="1"/>
    <col min="1042" max="1044" width="5.1640625" style="4" customWidth="1"/>
    <col min="1045" max="1045" width="12" style="4" customWidth="1"/>
    <col min="1046" max="1046" width="13.5" style="4" customWidth="1"/>
    <col min="1047" max="1047" width="1.5" style="4" customWidth="1"/>
    <col min="1048" max="1048" width="4.6640625" style="4" customWidth="1"/>
    <col min="1049" max="1049" width="7.83203125" style="4" customWidth="1"/>
    <col min="1050" max="1050" width="6.83203125" style="4" customWidth="1"/>
    <col min="1051" max="1051" width="8" style="4" customWidth="1"/>
    <col min="1052" max="1052" width="8.33203125" style="4" customWidth="1"/>
    <col min="1053" max="1054" width="7.83203125" style="4" customWidth="1"/>
    <col min="1055" max="1055" width="4.6640625" style="4" customWidth="1"/>
    <col min="1056" max="1056" width="7.33203125" style="4" customWidth="1"/>
    <col min="1057" max="1057" width="6.83203125" style="4" customWidth="1"/>
    <col min="1058" max="1058" width="30.33203125" style="4" customWidth="1"/>
    <col min="1059" max="1059" width="9.33203125" style="4"/>
    <col min="1060" max="1060" width="11" style="4" bestFit="1" customWidth="1"/>
    <col min="1061" max="1278" width="9.33203125" style="4"/>
    <col min="1279" max="1279" width="80.33203125" style="4" customWidth="1"/>
    <col min="1280" max="1284" width="4.83203125" style="4" customWidth="1"/>
    <col min="1285" max="1285" width="0" style="4" hidden="1" customWidth="1"/>
    <col min="1286" max="1286" width="4.83203125" style="4" customWidth="1"/>
    <col min="1287" max="1290" width="5.5" style="4" customWidth="1"/>
    <col min="1291" max="1291" width="13.33203125" style="4" customWidth="1"/>
    <col min="1292" max="1296" width="4.6640625" style="4" customWidth="1"/>
    <col min="1297" max="1297" width="6.1640625" style="4" customWidth="1"/>
    <col min="1298" max="1300" width="5.1640625" style="4" customWidth="1"/>
    <col min="1301" max="1301" width="12" style="4" customWidth="1"/>
    <col min="1302" max="1302" width="13.5" style="4" customWidth="1"/>
    <col min="1303" max="1303" width="1.5" style="4" customWidth="1"/>
    <col min="1304" max="1304" width="4.6640625" style="4" customWidth="1"/>
    <col min="1305" max="1305" width="7.83203125" style="4" customWidth="1"/>
    <col min="1306" max="1306" width="6.83203125" style="4" customWidth="1"/>
    <col min="1307" max="1307" width="8" style="4" customWidth="1"/>
    <col min="1308" max="1308" width="8.33203125" style="4" customWidth="1"/>
    <col min="1309" max="1310" width="7.83203125" style="4" customWidth="1"/>
    <col min="1311" max="1311" width="4.6640625" style="4" customWidth="1"/>
    <col min="1312" max="1312" width="7.33203125" style="4" customWidth="1"/>
    <col min="1313" max="1313" width="6.83203125" style="4" customWidth="1"/>
    <col min="1314" max="1314" width="30.33203125" style="4" customWidth="1"/>
    <col min="1315" max="1315" width="9.33203125" style="4"/>
    <col min="1316" max="1316" width="11" style="4" bestFit="1" customWidth="1"/>
    <col min="1317" max="1534" width="9.33203125" style="4"/>
    <col min="1535" max="1535" width="80.33203125" style="4" customWidth="1"/>
    <col min="1536" max="1540" width="4.83203125" style="4" customWidth="1"/>
    <col min="1541" max="1541" width="0" style="4" hidden="1" customWidth="1"/>
    <col min="1542" max="1542" width="4.83203125" style="4" customWidth="1"/>
    <col min="1543" max="1546" width="5.5" style="4" customWidth="1"/>
    <col min="1547" max="1547" width="13.33203125" style="4" customWidth="1"/>
    <col min="1548" max="1552" width="4.6640625" style="4" customWidth="1"/>
    <col min="1553" max="1553" width="6.1640625" style="4" customWidth="1"/>
    <col min="1554" max="1556" width="5.1640625" style="4" customWidth="1"/>
    <col min="1557" max="1557" width="12" style="4" customWidth="1"/>
    <col min="1558" max="1558" width="13.5" style="4" customWidth="1"/>
    <col min="1559" max="1559" width="1.5" style="4" customWidth="1"/>
    <col min="1560" max="1560" width="4.6640625" style="4" customWidth="1"/>
    <col min="1561" max="1561" width="7.83203125" style="4" customWidth="1"/>
    <col min="1562" max="1562" width="6.83203125" style="4" customWidth="1"/>
    <col min="1563" max="1563" width="8" style="4" customWidth="1"/>
    <col min="1564" max="1564" width="8.33203125" style="4" customWidth="1"/>
    <col min="1565" max="1566" width="7.83203125" style="4" customWidth="1"/>
    <col min="1567" max="1567" width="4.6640625" style="4" customWidth="1"/>
    <col min="1568" max="1568" width="7.33203125" style="4" customWidth="1"/>
    <col min="1569" max="1569" width="6.83203125" style="4" customWidth="1"/>
    <col min="1570" max="1570" width="30.33203125" style="4" customWidth="1"/>
    <col min="1571" max="1571" width="9.33203125" style="4"/>
    <col min="1572" max="1572" width="11" style="4" bestFit="1" customWidth="1"/>
    <col min="1573" max="1790" width="9.33203125" style="4"/>
    <col min="1791" max="1791" width="80.33203125" style="4" customWidth="1"/>
    <col min="1792" max="1796" width="4.83203125" style="4" customWidth="1"/>
    <col min="1797" max="1797" width="0" style="4" hidden="1" customWidth="1"/>
    <col min="1798" max="1798" width="4.83203125" style="4" customWidth="1"/>
    <col min="1799" max="1802" width="5.5" style="4" customWidth="1"/>
    <col min="1803" max="1803" width="13.33203125" style="4" customWidth="1"/>
    <col min="1804" max="1808" width="4.6640625" style="4" customWidth="1"/>
    <col min="1809" max="1809" width="6.1640625" style="4" customWidth="1"/>
    <col min="1810" max="1812" width="5.1640625" style="4" customWidth="1"/>
    <col min="1813" max="1813" width="12" style="4" customWidth="1"/>
    <col min="1814" max="1814" width="13.5" style="4" customWidth="1"/>
    <col min="1815" max="1815" width="1.5" style="4" customWidth="1"/>
    <col min="1816" max="1816" width="4.6640625" style="4" customWidth="1"/>
    <col min="1817" max="1817" width="7.83203125" style="4" customWidth="1"/>
    <col min="1818" max="1818" width="6.83203125" style="4" customWidth="1"/>
    <col min="1819" max="1819" width="8" style="4" customWidth="1"/>
    <col min="1820" max="1820" width="8.33203125" style="4" customWidth="1"/>
    <col min="1821" max="1822" width="7.83203125" style="4" customWidth="1"/>
    <col min="1823" max="1823" width="4.6640625" style="4" customWidth="1"/>
    <col min="1824" max="1824" width="7.33203125" style="4" customWidth="1"/>
    <col min="1825" max="1825" width="6.83203125" style="4" customWidth="1"/>
    <col min="1826" max="1826" width="30.33203125" style="4" customWidth="1"/>
    <col min="1827" max="1827" width="9.33203125" style="4"/>
    <col min="1828" max="1828" width="11" style="4" bestFit="1" customWidth="1"/>
    <col min="1829" max="2046" width="9.33203125" style="4"/>
    <col min="2047" max="2047" width="80.33203125" style="4" customWidth="1"/>
    <col min="2048" max="2052" width="4.83203125" style="4" customWidth="1"/>
    <col min="2053" max="2053" width="0" style="4" hidden="1" customWidth="1"/>
    <col min="2054" max="2054" width="4.83203125" style="4" customWidth="1"/>
    <col min="2055" max="2058" width="5.5" style="4" customWidth="1"/>
    <col min="2059" max="2059" width="13.33203125" style="4" customWidth="1"/>
    <col min="2060" max="2064" width="4.6640625" style="4" customWidth="1"/>
    <col min="2065" max="2065" width="6.1640625" style="4" customWidth="1"/>
    <col min="2066" max="2068" width="5.1640625" style="4" customWidth="1"/>
    <col min="2069" max="2069" width="12" style="4" customWidth="1"/>
    <col min="2070" max="2070" width="13.5" style="4" customWidth="1"/>
    <col min="2071" max="2071" width="1.5" style="4" customWidth="1"/>
    <col min="2072" max="2072" width="4.6640625" style="4" customWidth="1"/>
    <col min="2073" max="2073" width="7.83203125" style="4" customWidth="1"/>
    <col min="2074" max="2074" width="6.83203125" style="4" customWidth="1"/>
    <col min="2075" max="2075" width="8" style="4" customWidth="1"/>
    <col min="2076" max="2076" width="8.33203125" style="4" customWidth="1"/>
    <col min="2077" max="2078" width="7.83203125" style="4" customWidth="1"/>
    <col min="2079" max="2079" width="4.6640625" style="4" customWidth="1"/>
    <col min="2080" max="2080" width="7.33203125" style="4" customWidth="1"/>
    <col min="2081" max="2081" width="6.83203125" style="4" customWidth="1"/>
    <col min="2082" max="2082" width="30.33203125" style="4" customWidth="1"/>
    <col min="2083" max="2083" width="9.33203125" style="4"/>
    <col min="2084" max="2084" width="11" style="4" bestFit="1" customWidth="1"/>
    <col min="2085" max="2302" width="9.33203125" style="4"/>
    <col min="2303" max="2303" width="80.33203125" style="4" customWidth="1"/>
    <col min="2304" max="2308" width="4.83203125" style="4" customWidth="1"/>
    <col min="2309" max="2309" width="0" style="4" hidden="1" customWidth="1"/>
    <col min="2310" max="2310" width="4.83203125" style="4" customWidth="1"/>
    <col min="2311" max="2314" width="5.5" style="4" customWidth="1"/>
    <col min="2315" max="2315" width="13.33203125" style="4" customWidth="1"/>
    <col min="2316" max="2320" width="4.6640625" style="4" customWidth="1"/>
    <col min="2321" max="2321" width="6.1640625" style="4" customWidth="1"/>
    <col min="2322" max="2324" width="5.1640625" style="4" customWidth="1"/>
    <col min="2325" max="2325" width="12" style="4" customWidth="1"/>
    <col min="2326" max="2326" width="13.5" style="4" customWidth="1"/>
    <col min="2327" max="2327" width="1.5" style="4" customWidth="1"/>
    <col min="2328" max="2328" width="4.6640625" style="4" customWidth="1"/>
    <col min="2329" max="2329" width="7.83203125" style="4" customWidth="1"/>
    <col min="2330" max="2330" width="6.83203125" style="4" customWidth="1"/>
    <col min="2331" max="2331" width="8" style="4" customWidth="1"/>
    <col min="2332" max="2332" width="8.33203125" style="4" customWidth="1"/>
    <col min="2333" max="2334" width="7.83203125" style="4" customWidth="1"/>
    <col min="2335" max="2335" width="4.6640625" style="4" customWidth="1"/>
    <col min="2336" max="2336" width="7.33203125" style="4" customWidth="1"/>
    <col min="2337" max="2337" width="6.83203125" style="4" customWidth="1"/>
    <col min="2338" max="2338" width="30.33203125" style="4" customWidth="1"/>
    <col min="2339" max="2339" width="9.33203125" style="4"/>
    <col min="2340" max="2340" width="11" style="4" bestFit="1" customWidth="1"/>
    <col min="2341" max="2558" width="9.33203125" style="4"/>
    <col min="2559" max="2559" width="80.33203125" style="4" customWidth="1"/>
    <col min="2560" max="2564" width="4.83203125" style="4" customWidth="1"/>
    <col min="2565" max="2565" width="0" style="4" hidden="1" customWidth="1"/>
    <col min="2566" max="2566" width="4.83203125" style="4" customWidth="1"/>
    <col min="2567" max="2570" width="5.5" style="4" customWidth="1"/>
    <col min="2571" max="2571" width="13.33203125" style="4" customWidth="1"/>
    <col min="2572" max="2576" width="4.6640625" style="4" customWidth="1"/>
    <col min="2577" max="2577" width="6.1640625" style="4" customWidth="1"/>
    <col min="2578" max="2580" width="5.1640625" style="4" customWidth="1"/>
    <col min="2581" max="2581" width="12" style="4" customWidth="1"/>
    <col min="2582" max="2582" width="13.5" style="4" customWidth="1"/>
    <col min="2583" max="2583" width="1.5" style="4" customWidth="1"/>
    <col min="2584" max="2584" width="4.6640625" style="4" customWidth="1"/>
    <col min="2585" max="2585" width="7.83203125" style="4" customWidth="1"/>
    <col min="2586" max="2586" width="6.83203125" style="4" customWidth="1"/>
    <col min="2587" max="2587" width="8" style="4" customWidth="1"/>
    <col min="2588" max="2588" width="8.33203125" style="4" customWidth="1"/>
    <col min="2589" max="2590" width="7.83203125" style="4" customWidth="1"/>
    <col min="2591" max="2591" width="4.6640625" style="4" customWidth="1"/>
    <col min="2592" max="2592" width="7.33203125" style="4" customWidth="1"/>
    <col min="2593" max="2593" width="6.83203125" style="4" customWidth="1"/>
    <col min="2594" max="2594" width="30.33203125" style="4" customWidth="1"/>
    <col min="2595" max="2595" width="9.33203125" style="4"/>
    <col min="2596" max="2596" width="11" style="4" bestFit="1" customWidth="1"/>
    <col min="2597" max="2814" width="9.33203125" style="4"/>
    <col min="2815" max="2815" width="80.33203125" style="4" customWidth="1"/>
    <col min="2816" max="2820" width="4.83203125" style="4" customWidth="1"/>
    <col min="2821" max="2821" width="0" style="4" hidden="1" customWidth="1"/>
    <col min="2822" max="2822" width="4.83203125" style="4" customWidth="1"/>
    <col min="2823" max="2826" width="5.5" style="4" customWidth="1"/>
    <col min="2827" max="2827" width="13.33203125" style="4" customWidth="1"/>
    <col min="2828" max="2832" width="4.6640625" style="4" customWidth="1"/>
    <col min="2833" max="2833" width="6.1640625" style="4" customWidth="1"/>
    <col min="2834" max="2836" width="5.1640625" style="4" customWidth="1"/>
    <col min="2837" max="2837" width="12" style="4" customWidth="1"/>
    <col min="2838" max="2838" width="13.5" style="4" customWidth="1"/>
    <col min="2839" max="2839" width="1.5" style="4" customWidth="1"/>
    <col min="2840" max="2840" width="4.6640625" style="4" customWidth="1"/>
    <col min="2841" max="2841" width="7.83203125" style="4" customWidth="1"/>
    <col min="2842" max="2842" width="6.83203125" style="4" customWidth="1"/>
    <col min="2843" max="2843" width="8" style="4" customWidth="1"/>
    <col min="2844" max="2844" width="8.33203125" style="4" customWidth="1"/>
    <col min="2845" max="2846" width="7.83203125" style="4" customWidth="1"/>
    <col min="2847" max="2847" width="4.6640625" style="4" customWidth="1"/>
    <col min="2848" max="2848" width="7.33203125" style="4" customWidth="1"/>
    <col min="2849" max="2849" width="6.83203125" style="4" customWidth="1"/>
    <col min="2850" max="2850" width="30.33203125" style="4" customWidth="1"/>
    <col min="2851" max="2851" width="9.33203125" style="4"/>
    <col min="2852" max="2852" width="11" style="4" bestFit="1" customWidth="1"/>
    <col min="2853" max="3070" width="9.33203125" style="4"/>
    <col min="3071" max="3071" width="80.33203125" style="4" customWidth="1"/>
    <col min="3072" max="3076" width="4.83203125" style="4" customWidth="1"/>
    <col min="3077" max="3077" width="0" style="4" hidden="1" customWidth="1"/>
    <col min="3078" max="3078" width="4.83203125" style="4" customWidth="1"/>
    <col min="3079" max="3082" width="5.5" style="4" customWidth="1"/>
    <col min="3083" max="3083" width="13.33203125" style="4" customWidth="1"/>
    <col min="3084" max="3088" width="4.6640625" style="4" customWidth="1"/>
    <col min="3089" max="3089" width="6.1640625" style="4" customWidth="1"/>
    <col min="3090" max="3092" width="5.1640625" style="4" customWidth="1"/>
    <col min="3093" max="3093" width="12" style="4" customWidth="1"/>
    <col min="3094" max="3094" width="13.5" style="4" customWidth="1"/>
    <col min="3095" max="3095" width="1.5" style="4" customWidth="1"/>
    <col min="3096" max="3096" width="4.6640625" style="4" customWidth="1"/>
    <col min="3097" max="3097" width="7.83203125" style="4" customWidth="1"/>
    <col min="3098" max="3098" width="6.83203125" style="4" customWidth="1"/>
    <col min="3099" max="3099" width="8" style="4" customWidth="1"/>
    <col min="3100" max="3100" width="8.33203125" style="4" customWidth="1"/>
    <col min="3101" max="3102" width="7.83203125" style="4" customWidth="1"/>
    <col min="3103" max="3103" width="4.6640625" style="4" customWidth="1"/>
    <col min="3104" max="3104" width="7.33203125" style="4" customWidth="1"/>
    <col min="3105" max="3105" width="6.83203125" style="4" customWidth="1"/>
    <col min="3106" max="3106" width="30.33203125" style="4" customWidth="1"/>
    <col min="3107" max="3107" width="9.33203125" style="4"/>
    <col min="3108" max="3108" width="11" style="4" bestFit="1" customWidth="1"/>
    <col min="3109" max="3326" width="9.33203125" style="4"/>
    <col min="3327" max="3327" width="80.33203125" style="4" customWidth="1"/>
    <col min="3328" max="3332" width="4.83203125" style="4" customWidth="1"/>
    <col min="3333" max="3333" width="0" style="4" hidden="1" customWidth="1"/>
    <col min="3334" max="3334" width="4.83203125" style="4" customWidth="1"/>
    <col min="3335" max="3338" width="5.5" style="4" customWidth="1"/>
    <col min="3339" max="3339" width="13.33203125" style="4" customWidth="1"/>
    <col min="3340" max="3344" width="4.6640625" style="4" customWidth="1"/>
    <col min="3345" max="3345" width="6.1640625" style="4" customWidth="1"/>
    <col min="3346" max="3348" width="5.1640625" style="4" customWidth="1"/>
    <col min="3349" max="3349" width="12" style="4" customWidth="1"/>
    <col min="3350" max="3350" width="13.5" style="4" customWidth="1"/>
    <col min="3351" max="3351" width="1.5" style="4" customWidth="1"/>
    <col min="3352" max="3352" width="4.6640625" style="4" customWidth="1"/>
    <col min="3353" max="3353" width="7.83203125" style="4" customWidth="1"/>
    <col min="3354" max="3354" width="6.83203125" style="4" customWidth="1"/>
    <col min="3355" max="3355" width="8" style="4" customWidth="1"/>
    <col min="3356" max="3356" width="8.33203125" style="4" customWidth="1"/>
    <col min="3357" max="3358" width="7.83203125" style="4" customWidth="1"/>
    <col min="3359" max="3359" width="4.6640625" style="4" customWidth="1"/>
    <col min="3360" max="3360" width="7.33203125" style="4" customWidth="1"/>
    <col min="3361" max="3361" width="6.83203125" style="4" customWidth="1"/>
    <col min="3362" max="3362" width="30.33203125" style="4" customWidth="1"/>
    <col min="3363" max="3363" width="9.33203125" style="4"/>
    <col min="3364" max="3364" width="11" style="4" bestFit="1" customWidth="1"/>
    <col min="3365" max="3582" width="9.33203125" style="4"/>
    <col min="3583" max="3583" width="80.33203125" style="4" customWidth="1"/>
    <col min="3584" max="3588" width="4.83203125" style="4" customWidth="1"/>
    <col min="3589" max="3589" width="0" style="4" hidden="1" customWidth="1"/>
    <col min="3590" max="3590" width="4.83203125" style="4" customWidth="1"/>
    <col min="3591" max="3594" width="5.5" style="4" customWidth="1"/>
    <col min="3595" max="3595" width="13.33203125" style="4" customWidth="1"/>
    <col min="3596" max="3600" width="4.6640625" style="4" customWidth="1"/>
    <col min="3601" max="3601" width="6.1640625" style="4" customWidth="1"/>
    <col min="3602" max="3604" width="5.1640625" style="4" customWidth="1"/>
    <col min="3605" max="3605" width="12" style="4" customWidth="1"/>
    <col min="3606" max="3606" width="13.5" style="4" customWidth="1"/>
    <col min="3607" max="3607" width="1.5" style="4" customWidth="1"/>
    <col min="3608" max="3608" width="4.6640625" style="4" customWidth="1"/>
    <col min="3609" max="3609" width="7.83203125" style="4" customWidth="1"/>
    <col min="3610" max="3610" width="6.83203125" style="4" customWidth="1"/>
    <col min="3611" max="3611" width="8" style="4" customWidth="1"/>
    <col min="3612" max="3612" width="8.33203125" style="4" customWidth="1"/>
    <col min="3613" max="3614" width="7.83203125" style="4" customWidth="1"/>
    <col min="3615" max="3615" width="4.6640625" style="4" customWidth="1"/>
    <col min="3616" max="3616" width="7.33203125" style="4" customWidth="1"/>
    <col min="3617" max="3617" width="6.83203125" style="4" customWidth="1"/>
    <col min="3618" max="3618" width="30.33203125" style="4" customWidth="1"/>
    <col min="3619" max="3619" width="9.33203125" style="4"/>
    <col min="3620" max="3620" width="11" style="4" bestFit="1" customWidth="1"/>
    <col min="3621" max="3838" width="9.33203125" style="4"/>
    <col min="3839" max="3839" width="80.33203125" style="4" customWidth="1"/>
    <col min="3840" max="3844" width="4.83203125" style="4" customWidth="1"/>
    <col min="3845" max="3845" width="0" style="4" hidden="1" customWidth="1"/>
    <col min="3846" max="3846" width="4.83203125" style="4" customWidth="1"/>
    <col min="3847" max="3850" width="5.5" style="4" customWidth="1"/>
    <col min="3851" max="3851" width="13.33203125" style="4" customWidth="1"/>
    <col min="3852" max="3856" width="4.6640625" style="4" customWidth="1"/>
    <col min="3857" max="3857" width="6.1640625" style="4" customWidth="1"/>
    <col min="3858" max="3860" width="5.1640625" style="4" customWidth="1"/>
    <col min="3861" max="3861" width="12" style="4" customWidth="1"/>
    <col min="3862" max="3862" width="13.5" style="4" customWidth="1"/>
    <col min="3863" max="3863" width="1.5" style="4" customWidth="1"/>
    <col min="3864" max="3864" width="4.6640625" style="4" customWidth="1"/>
    <col min="3865" max="3865" width="7.83203125" style="4" customWidth="1"/>
    <col min="3866" max="3866" width="6.83203125" style="4" customWidth="1"/>
    <col min="3867" max="3867" width="8" style="4" customWidth="1"/>
    <col min="3868" max="3868" width="8.33203125" style="4" customWidth="1"/>
    <col min="3869" max="3870" width="7.83203125" style="4" customWidth="1"/>
    <col min="3871" max="3871" width="4.6640625" style="4" customWidth="1"/>
    <col min="3872" max="3872" width="7.33203125" style="4" customWidth="1"/>
    <col min="3873" max="3873" width="6.83203125" style="4" customWidth="1"/>
    <col min="3874" max="3874" width="30.33203125" style="4" customWidth="1"/>
    <col min="3875" max="3875" width="9.33203125" style="4"/>
    <col min="3876" max="3876" width="11" style="4" bestFit="1" customWidth="1"/>
    <col min="3877" max="4094" width="9.33203125" style="4"/>
    <col min="4095" max="4095" width="80.33203125" style="4" customWidth="1"/>
    <col min="4096" max="4100" width="4.83203125" style="4" customWidth="1"/>
    <col min="4101" max="4101" width="0" style="4" hidden="1" customWidth="1"/>
    <col min="4102" max="4102" width="4.83203125" style="4" customWidth="1"/>
    <col min="4103" max="4106" width="5.5" style="4" customWidth="1"/>
    <col min="4107" max="4107" width="13.33203125" style="4" customWidth="1"/>
    <col min="4108" max="4112" width="4.6640625" style="4" customWidth="1"/>
    <col min="4113" max="4113" width="6.1640625" style="4" customWidth="1"/>
    <col min="4114" max="4116" width="5.1640625" style="4" customWidth="1"/>
    <col min="4117" max="4117" width="12" style="4" customWidth="1"/>
    <col min="4118" max="4118" width="13.5" style="4" customWidth="1"/>
    <col min="4119" max="4119" width="1.5" style="4" customWidth="1"/>
    <col min="4120" max="4120" width="4.6640625" style="4" customWidth="1"/>
    <col min="4121" max="4121" width="7.83203125" style="4" customWidth="1"/>
    <col min="4122" max="4122" width="6.83203125" style="4" customWidth="1"/>
    <col min="4123" max="4123" width="8" style="4" customWidth="1"/>
    <col min="4124" max="4124" width="8.33203125" style="4" customWidth="1"/>
    <col min="4125" max="4126" width="7.83203125" style="4" customWidth="1"/>
    <col min="4127" max="4127" width="4.6640625" style="4" customWidth="1"/>
    <col min="4128" max="4128" width="7.33203125" style="4" customWidth="1"/>
    <col min="4129" max="4129" width="6.83203125" style="4" customWidth="1"/>
    <col min="4130" max="4130" width="30.33203125" style="4" customWidth="1"/>
    <col min="4131" max="4131" width="9.33203125" style="4"/>
    <col min="4132" max="4132" width="11" style="4" bestFit="1" customWidth="1"/>
    <col min="4133" max="4350" width="9.33203125" style="4"/>
    <col min="4351" max="4351" width="80.33203125" style="4" customWidth="1"/>
    <col min="4352" max="4356" width="4.83203125" style="4" customWidth="1"/>
    <col min="4357" max="4357" width="0" style="4" hidden="1" customWidth="1"/>
    <col min="4358" max="4358" width="4.83203125" style="4" customWidth="1"/>
    <col min="4359" max="4362" width="5.5" style="4" customWidth="1"/>
    <col min="4363" max="4363" width="13.33203125" style="4" customWidth="1"/>
    <col min="4364" max="4368" width="4.6640625" style="4" customWidth="1"/>
    <col min="4369" max="4369" width="6.1640625" style="4" customWidth="1"/>
    <col min="4370" max="4372" width="5.1640625" style="4" customWidth="1"/>
    <col min="4373" max="4373" width="12" style="4" customWidth="1"/>
    <col min="4374" max="4374" width="13.5" style="4" customWidth="1"/>
    <col min="4375" max="4375" width="1.5" style="4" customWidth="1"/>
    <col min="4376" max="4376" width="4.6640625" style="4" customWidth="1"/>
    <col min="4377" max="4377" width="7.83203125" style="4" customWidth="1"/>
    <col min="4378" max="4378" width="6.83203125" style="4" customWidth="1"/>
    <col min="4379" max="4379" width="8" style="4" customWidth="1"/>
    <col min="4380" max="4380" width="8.33203125" style="4" customWidth="1"/>
    <col min="4381" max="4382" width="7.83203125" style="4" customWidth="1"/>
    <col min="4383" max="4383" width="4.6640625" style="4" customWidth="1"/>
    <col min="4384" max="4384" width="7.33203125" style="4" customWidth="1"/>
    <col min="4385" max="4385" width="6.83203125" style="4" customWidth="1"/>
    <col min="4386" max="4386" width="30.33203125" style="4" customWidth="1"/>
    <col min="4387" max="4387" width="9.33203125" style="4"/>
    <col min="4388" max="4388" width="11" style="4" bestFit="1" customWidth="1"/>
    <col min="4389" max="4606" width="9.33203125" style="4"/>
    <col min="4607" max="4607" width="80.33203125" style="4" customWidth="1"/>
    <col min="4608" max="4612" width="4.83203125" style="4" customWidth="1"/>
    <col min="4613" max="4613" width="0" style="4" hidden="1" customWidth="1"/>
    <col min="4614" max="4614" width="4.83203125" style="4" customWidth="1"/>
    <col min="4615" max="4618" width="5.5" style="4" customWidth="1"/>
    <col min="4619" max="4619" width="13.33203125" style="4" customWidth="1"/>
    <col min="4620" max="4624" width="4.6640625" style="4" customWidth="1"/>
    <col min="4625" max="4625" width="6.1640625" style="4" customWidth="1"/>
    <col min="4626" max="4628" width="5.1640625" style="4" customWidth="1"/>
    <col min="4629" max="4629" width="12" style="4" customWidth="1"/>
    <col min="4630" max="4630" width="13.5" style="4" customWidth="1"/>
    <col min="4631" max="4631" width="1.5" style="4" customWidth="1"/>
    <col min="4632" max="4632" width="4.6640625" style="4" customWidth="1"/>
    <col min="4633" max="4633" width="7.83203125" style="4" customWidth="1"/>
    <col min="4634" max="4634" width="6.83203125" style="4" customWidth="1"/>
    <col min="4635" max="4635" width="8" style="4" customWidth="1"/>
    <col min="4636" max="4636" width="8.33203125" style="4" customWidth="1"/>
    <col min="4637" max="4638" width="7.83203125" style="4" customWidth="1"/>
    <col min="4639" max="4639" width="4.6640625" style="4" customWidth="1"/>
    <col min="4640" max="4640" width="7.33203125" style="4" customWidth="1"/>
    <col min="4641" max="4641" width="6.83203125" style="4" customWidth="1"/>
    <col min="4642" max="4642" width="30.33203125" style="4" customWidth="1"/>
    <col min="4643" max="4643" width="9.33203125" style="4"/>
    <col min="4644" max="4644" width="11" style="4" bestFit="1" customWidth="1"/>
    <col min="4645" max="4862" width="9.33203125" style="4"/>
    <col min="4863" max="4863" width="80.33203125" style="4" customWidth="1"/>
    <col min="4864" max="4868" width="4.83203125" style="4" customWidth="1"/>
    <col min="4869" max="4869" width="0" style="4" hidden="1" customWidth="1"/>
    <col min="4870" max="4870" width="4.83203125" style="4" customWidth="1"/>
    <col min="4871" max="4874" width="5.5" style="4" customWidth="1"/>
    <col min="4875" max="4875" width="13.33203125" style="4" customWidth="1"/>
    <col min="4876" max="4880" width="4.6640625" style="4" customWidth="1"/>
    <col min="4881" max="4881" width="6.1640625" style="4" customWidth="1"/>
    <col min="4882" max="4884" width="5.1640625" style="4" customWidth="1"/>
    <col min="4885" max="4885" width="12" style="4" customWidth="1"/>
    <col min="4886" max="4886" width="13.5" style="4" customWidth="1"/>
    <col min="4887" max="4887" width="1.5" style="4" customWidth="1"/>
    <col min="4888" max="4888" width="4.6640625" style="4" customWidth="1"/>
    <col min="4889" max="4889" width="7.83203125" style="4" customWidth="1"/>
    <col min="4890" max="4890" width="6.83203125" style="4" customWidth="1"/>
    <col min="4891" max="4891" width="8" style="4" customWidth="1"/>
    <col min="4892" max="4892" width="8.33203125" style="4" customWidth="1"/>
    <col min="4893" max="4894" width="7.83203125" style="4" customWidth="1"/>
    <col min="4895" max="4895" width="4.6640625" style="4" customWidth="1"/>
    <col min="4896" max="4896" width="7.33203125" style="4" customWidth="1"/>
    <col min="4897" max="4897" width="6.83203125" style="4" customWidth="1"/>
    <col min="4898" max="4898" width="30.33203125" style="4" customWidth="1"/>
    <col min="4899" max="4899" width="9.33203125" style="4"/>
    <col min="4900" max="4900" width="11" style="4" bestFit="1" customWidth="1"/>
    <col min="4901" max="5118" width="9.33203125" style="4"/>
    <col min="5119" max="5119" width="80.33203125" style="4" customWidth="1"/>
    <col min="5120" max="5124" width="4.83203125" style="4" customWidth="1"/>
    <col min="5125" max="5125" width="0" style="4" hidden="1" customWidth="1"/>
    <col min="5126" max="5126" width="4.83203125" style="4" customWidth="1"/>
    <col min="5127" max="5130" width="5.5" style="4" customWidth="1"/>
    <col min="5131" max="5131" width="13.33203125" style="4" customWidth="1"/>
    <col min="5132" max="5136" width="4.6640625" style="4" customWidth="1"/>
    <col min="5137" max="5137" width="6.1640625" style="4" customWidth="1"/>
    <col min="5138" max="5140" width="5.1640625" style="4" customWidth="1"/>
    <col min="5141" max="5141" width="12" style="4" customWidth="1"/>
    <col min="5142" max="5142" width="13.5" style="4" customWidth="1"/>
    <col min="5143" max="5143" width="1.5" style="4" customWidth="1"/>
    <col min="5144" max="5144" width="4.6640625" style="4" customWidth="1"/>
    <col min="5145" max="5145" width="7.83203125" style="4" customWidth="1"/>
    <col min="5146" max="5146" width="6.83203125" style="4" customWidth="1"/>
    <col min="5147" max="5147" width="8" style="4" customWidth="1"/>
    <col min="5148" max="5148" width="8.33203125" style="4" customWidth="1"/>
    <col min="5149" max="5150" width="7.83203125" style="4" customWidth="1"/>
    <col min="5151" max="5151" width="4.6640625" style="4" customWidth="1"/>
    <col min="5152" max="5152" width="7.33203125" style="4" customWidth="1"/>
    <col min="5153" max="5153" width="6.83203125" style="4" customWidth="1"/>
    <col min="5154" max="5154" width="30.33203125" style="4" customWidth="1"/>
    <col min="5155" max="5155" width="9.33203125" style="4"/>
    <col min="5156" max="5156" width="11" style="4" bestFit="1" customWidth="1"/>
    <col min="5157" max="5374" width="9.33203125" style="4"/>
    <col min="5375" max="5375" width="80.33203125" style="4" customWidth="1"/>
    <col min="5376" max="5380" width="4.83203125" style="4" customWidth="1"/>
    <col min="5381" max="5381" width="0" style="4" hidden="1" customWidth="1"/>
    <col min="5382" max="5382" width="4.83203125" style="4" customWidth="1"/>
    <col min="5383" max="5386" width="5.5" style="4" customWidth="1"/>
    <col min="5387" max="5387" width="13.33203125" style="4" customWidth="1"/>
    <col min="5388" max="5392" width="4.6640625" style="4" customWidth="1"/>
    <col min="5393" max="5393" width="6.1640625" style="4" customWidth="1"/>
    <col min="5394" max="5396" width="5.1640625" style="4" customWidth="1"/>
    <col min="5397" max="5397" width="12" style="4" customWidth="1"/>
    <col min="5398" max="5398" width="13.5" style="4" customWidth="1"/>
    <col min="5399" max="5399" width="1.5" style="4" customWidth="1"/>
    <col min="5400" max="5400" width="4.6640625" style="4" customWidth="1"/>
    <col min="5401" max="5401" width="7.83203125" style="4" customWidth="1"/>
    <col min="5402" max="5402" width="6.83203125" style="4" customWidth="1"/>
    <col min="5403" max="5403" width="8" style="4" customWidth="1"/>
    <col min="5404" max="5404" width="8.33203125" style="4" customWidth="1"/>
    <col min="5405" max="5406" width="7.83203125" style="4" customWidth="1"/>
    <col min="5407" max="5407" width="4.6640625" style="4" customWidth="1"/>
    <col min="5408" max="5408" width="7.33203125" style="4" customWidth="1"/>
    <col min="5409" max="5409" width="6.83203125" style="4" customWidth="1"/>
    <col min="5410" max="5410" width="30.33203125" style="4" customWidth="1"/>
    <col min="5411" max="5411" width="9.33203125" style="4"/>
    <col min="5412" max="5412" width="11" style="4" bestFit="1" customWidth="1"/>
    <col min="5413" max="5630" width="9.33203125" style="4"/>
    <col min="5631" max="5631" width="80.33203125" style="4" customWidth="1"/>
    <col min="5632" max="5636" width="4.83203125" style="4" customWidth="1"/>
    <col min="5637" max="5637" width="0" style="4" hidden="1" customWidth="1"/>
    <col min="5638" max="5638" width="4.83203125" style="4" customWidth="1"/>
    <col min="5639" max="5642" width="5.5" style="4" customWidth="1"/>
    <col min="5643" max="5643" width="13.33203125" style="4" customWidth="1"/>
    <col min="5644" max="5648" width="4.6640625" style="4" customWidth="1"/>
    <col min="5649" max="5649" width="6.1640625" style="4" customWidth="1"/>
    <col min="5650" max="5652" width="5.1640625" style="4" customWidth="1"/>
    <col min="5653" max="5653" width="12" style="4" customWidth="1"/>
    <col min="5654" max="5654" width="13.5" style="4" customWidth="1"/>
    <col min="5655" max="5655" width="1.5" style="4" customWidth="1"/>
    <col min="5656" max="5656" width="4.6640625" style="4" customWidth="1"/>
    <col min="5657" max="5657" width="7.83203125" style="4" customWidth="1"/>
    <col min="5658" max="5658" width="6.83203125" style="4" customWidth="1"/>
    <col min="5659" max="5659" width="8" style="4" customWidth="1"/>
    <col min="5660" max="5660" width="8.33203125" style="4" customWidth="1"/>
    <col min="5661" max="5662" width="7.83203125" style="4" customWidth="1"/>
    <col min="5663" max="5663" width="4.6640625" style="4" customWidth="1"/>
    <col min="5664" max="5664" width="7.33203125" style="4" customWidth="1"/>
    <col min="5665" max="5665" width="6.83203125" style="4" customWidth="1"/>
    <col min="5666" max="5666" width="30.33203125" style="4" customWidth="1"/>
    <col min="5667" max="5667" width="9.33203125" style="4"/>
    <col min="5668" max="5668" width="11" style="4" bestFit="1" customWidth="1"/>
    <col min="5669" max="5886" width="9.33203125" style="4"/>
    <col min="5887" max="5887" width="80.33203125" style="4" customWidth="1"/>
    <col min="5888" max="5892" width="4.83203125" style="4" customWidth="1"/>
    <col min="5893" max="5893" width="0" style="4" hidden="1" customWidth="1"/>
    <col min="5894" max="5894" width="4.83203125" style="4" customWidth="1"/>
    <col min="5895" max="5898" width="5.5" style="4" customWidth="1"/>
    <col min="5899" max="5899" width="13.33203125" style="4" customWidth="1"/>
    <col min="5900" max="5904" width="4.6640625" style="4" customWidth="1"/>
    <col min="5905" max="5905" width="6.1640625" style="4" customWidth="1"/>
    <col min="5906" max="5908" width="5.1640625" style="4" customWidth="1"/>
    <col min="5909" max="5909" width="12" style="4" customWidth="1"/>
    <col min="5910" max="5910" width="13.5" style="4" customWidth="1"/>
    <col min="5911" max="5911" width="1.5" style="4" customWidth="1"/>
    <col min="5912" max="5912" width="4.6640625" style="4" customWidth="1"/>
    <col min="5913" max="5913" width="7.83203125" style="4" customWidth="1"/>
    <col min="5914" max="5914" width="6.83203125" style="4" customWidth="1"/>
    <col min="5915" max="5915" width="8" style="4" customWidth="1"/>
    <col min="5916" max="5916" width="8.33203125" style="4" customWidth="1"/>
    <col min="5917" max="5918" width="7.83203125" style="4" customWidth="1"/>
    <col min="5919" max="5919" width="4.6640625" style="4" customWidth="1"/>
    <col min="5920" max="5920" width="7.33203125" style="4" customWidth="1"/>
    <col min="5921" max="5921" width="6.83203125" style="4" customWidth="1"/>
    <col min="5922" max="5922" width="30.33203125" style="4" customWidth="1"/>
    <col min="5923" max="5923" width="9.33203125" style="4"/>
    <col min="5924" max="5924" width="11" style="4" bestFit="1" customWidth="1"/>
    <col min="5925" max="6142" width="9.33203125" style="4"/>
    <col min="6143" max="6143" width="80.33203125" style="4" customWidth="1"/>
    <col min="6144" max="6148" width="4.83203125" style="4" customWidth="1"/>
    <col min="6149" max="6149" width="0" style="4" hidden="1" customWidth="1"/>
    <col min="6150" max="6150" width="4.83203125" style="4" customWidth="1"/>
    <col min="6151" max="6154" width="5.5" style="4" customWidth="1"/>
    <col min="6155" max="6155" width="13.33203125" style="4" customWidth="1"/>
    <col min="6156" max="6160" width="4.6640625" style="4" customWidth="1"/>
    <col min="6161" max="6161" width="6.1640625" style="4" customWidth="1"/>
    <col min="6162" max="6164" width="5.1640625" style="4" customWidth="1"/>
    <col min="6165" max="6165" width="12" style="4" customWidth="1"/>
    <col min="6166" max="6166" width="13.5" style="4" customWidth="1"/>
    <col min="6167" max="6167" width="1.5" style="4" customWidth="1"/>
    <col min="6168" max="6168" width="4.6640625" style="4" customWidth="1"/>
    <col min="6169" max="6169" width="7.83203125" style="4" customWidth="1"/>
    <col min="6170" max="6170" width="6.83203125" style="4" customWidth="1"/>
    <col min="6171" max="6171" width="8" style="4" customWidth="1"/>
    <col min="6172" max="6172" width="8.33203125" style="4" customWidth="1"/>
    <col min="6173" max="6174" width="7.83203125" style="4" customWidth="1"/>
    <col min="6175" max="6175" width="4.6640625" style="4" customWidth="1"/>
    <col min="6176" max="6176" width="7.33203125" style="4" customWidth="1"/>
    <col min="6177" max="6177" width="6.83203125" style="4" customWidth="1"/>
    <col min="6178" max="6178" width="30.33203125" style="4" customWidth="1"/>
    <col min="6179" max="6179" width="9.33203125" style="4"/>
    <col min="6180" max="6180" width="11" style="4" bestFit="1" customWidth="1"/>
    <col min="6181" max="6398" width="9.33203125" style="4"/>
    <col min="6399" max="6399" width="80.33203125" style="4" customWidth="1"/>
    <col min="6400" max="6404" width="4.83203125" style="4" customWidth="1"/>
    <col min="6405" max="6405" width="0" style="4" hidden="1" customWidth="1"/>
    <col min="6406" max="6406" width="4.83203125" style="4" customWidth="1"/>
    <col min="6407" max="6410" width="5.5" style="4" customWidth="1"/>
    <col min="6411" max="6411" width="13.33203125" style="4" customWidth="1"/>
    <col min="6412" max="6416" width="4.6640625" style="4" customWidth="1"/>
    <col min="6417" max="6417" width="6.1640625" style="4" customWidth="1"/>
    <col min="6418" max="6420" width="5.1640625" style="4" customWidth="1"/>
    <col min="6421" max="6421" width="12" style="4" customWidth="1"/>
    <col min="6422" max="6422" width="13.5" style="4" customWidth="1"/>
    <col min="6423" max="6423" width="1.5" style="4" customWidth="1"/>
    <col min="6424" max="6424" width="4.6640625" style="4" customWidth="1"/>
    <col min="6425" max="6425" width="7.83203125" style="4" customWidth="1"/>
    <col min="6426" max="6426" width="6.83203125" style="4" customWidth="1"/>
    <col min="6427" max="6427" width="8" style="4" customWidth="1"/>
    <col min="6428" max="6428" width="8.33203125" style="4" customWidth="1"/>
    <col min="6429" max="6430" width="7.83203125" style="4" customWidth="1"/>
    <col min="6431" max="6431" width="4.6640625" style="4" customWidth="1"/>
    <col min="6432" max="6432" width="7.33203125" style="4" customWidth="1"/>
    <col min="6433" max="6433" width="6.83203125" style="4" customWidth="1"/>
    <col min="6434" max="6434" width="30.33203125" style="4" customWidth="1"/>
    <col min="6435" max="6435" width="9.33203125" style="4"/>
    <col min="6436" max="6436" width="11" style="4" bestFit="1" customWidth="1"/>
    <col min="6437" max="6654" width="9.33203125" style="4"/>
    <col min="6655" max="6655" width="80.33203125" style="4" customWidth="1"/>
    <col min="6656" max="6660" width="4.83203125" style="4" customWidth="1"/>
    <col min="6661" max="6661" width="0" style="4" hidden="1" customWidth="1"/>
    <col min="6662" max="6662" width="4.83203125" style="4" customWidth="1"/>
    <col min="6663" max="6666" width="5.5" style="4" customWidth="1"/>
    <col min="6667" max="6667" width="13.33203125" style="4" customWidth="1"/>
    <col min="6668" max="6672" width="4.6640625" style="4" customWidth="1"/>
    <col min="6673" max="6673" width="6.1640625" style="4" customWidth="1"/>
    <col min="6674" max="6676" width="5.1640625" style="4" customWidth="1"/>
    <col min="6677" max="6677" width="12" style="4" customWidth="1"/>
    <col min="6678" max="6678" width="13.5" style="4" customWidth="1"/>
    <col min="6679" max="6679" width="1.5" style="4" customWidth="1"/>
    <col min="6680" max="6680" width="4.6640625" style="4" customWidth="1"/>
    <col min="6681" max="6681" width="7.83203125" style="4" customWidth="1"/>
    <col min="6682" max="6682" width="6.83203125" style="4" customWidth="1"/>
    <col min="6683" max="6683" width="8" style="4" customWidth="1"/>
    <col min="6684" max="6684" width="8.33203125" style="4" customWidth="1"/>
    <col min="6685" max="6686" width="7.83203125" style="4" customWidth="1"/>
    <col min="6687" max="6687" width="4.6640625" style="4" customWidth="1"/>
    <col min="6688" max="6688" width="7.33203125" style="4" customWidth="1"/>
    <col min="6689" max="6689" width="6.83203125" style="4" customWidth="1"/>
    <col min="6690" max="6690" width="30.33203125" style="4" customWidth="1"/>
    <col min="6691" max="6691" width="9.33203125" style="4"/>
    <col min="6692" max="6692" width="11" style="4" bestFit="1" customWidth="1"/>
    <col min="6693" max="6910" width="9.33203125" style="4"/>
    <col min="6911" max="6911" width="80.33203125" style="4" customWidth="1"/>
    <col min="6912" max="6916" width="4.83203125" style="4" customWidth="1"/>
    <col min="6917" max="6917" width="0" style="4" hidden="1" customWidth="1"/>
    <col min="6918" max="6918" width="4.83203125" style="4" customWidth="1"/>
    <col min="6919" max="6922" width="5.5" style="4" customWidth="1"/>
    <col min="6923" max="6923" width="13.33203125" style="4" customWidth="1"/>
    <col min="6924" max="6928" width="4.6640625" style="4" customWidth="1"/>
    <col min="6929" max="6929" width="6.1640625" style="4" customWidth="1"/>
    <col min="6930" max="6932" width="5.1640625" style="4" customWidth="1"/>
    <col min="6933" max="6933" width="12" style="4" customWidth="1"/>
    <col min="6934" max="6934" width="13.5" style="4" customWidth="1"/>
    <col min="6935" max="6935" width="1.5" style="4" customWidth="1"/>
    <col min="6936" max="6936" width="4.6640625" style="4" customWidth="1"/>
    <col min="6937" max="6937" width="7.83203125" style="4" customWidth="1"/>
    <col min="6938" max="6938" width="6.83203125" style="4" customWidth="1"/>
    <col min="6939" max="6939" width="8" style="4" customWidth="1"/>
    <col min="6940" max="6940" width="8.33203125" style="4" customWidth="1"/>
    <col min="6941" max="6942" width="7.83203125" style="4" customWidth="1"/>
    <col min="6943" max="6943" width="4.6640625" style="4" customWidth="1"/>
    <col min="6944" max="6944" width="7.33203125" style="4" customWidth="1"/>
    <col min="6945" max="6945" width="6.83203125" style="4" customWidth="1"/>
    <col min="6946" max="6946" width="30.33203125" style="4" customWidth="1"/>
    <col min="6947" max="6947" width="9.33203125" style="4"/>
    <col min="6948" max="6948" width="11" style="4" bestFit="1" customWidth="1"/>
    <col min="6949" max="7166" width="9.33203125" style="4"/>
    <col min="7167" max="7167" width="80.33203125" style="4" customWidth="1"/>
    <col min="7168" max="7172" width="4.83203125" style="4" customWidth="1"/>
    <col min="7173" max="7173" width="0" style="4" hidden="1" customWidth="1"/>
    <col min="7174" max="7174" width="4.83203125" style="4" customWidth="1"/>
    <col min="7175" max="7178" width="5.5" style="4" customWidth="1"/>
    <col min="7179" max="7179" width="13.33203125" style="4" customWidth="1"/>
    <col min="7180" max="7184" width="4.6640625" style="4" customWidth="1"/>
    <col min="7185" max="7185" width="6.1640625" style="4" customWidth="1"/>
    <col min="7186" max="7188" width="5.1640625" style="4" customWidth="1"/>
    <col min="7189" max="7189" width="12" style="4" customWidth="1"/>
    <col min="7190" max="7190" width="13.5" style="4" customWidth="1"/>
    <col min="7191" max="7191" width="1.5" style="4" customWidth="1"/>
    <col min="7192" max="7192" width="4.6640625" style="4" customWidth="1"/>
    <col min="7193" max="7193" width="7.83203125" style="4" customWidth="1"/>
    <col min="7194" max="7194" width="6.83203125" style="4" customWidth="1"/>
    <col min="7195" max="7195" width="8" style="4" customWidth="1"/>
    <col min="7196" max="7196" width="8.33203125" style="4" customWidth="1"/>
    <col min="7197" max="7198" width="7.83203125" style="4" customWidth="1"/>
    <col min="7199" max="7199" width="4.6640625" style="4" customWidth="1"/>
    <col min="7200" max="7200" width="7.33203125" style="4" customWidth="1"/>
    <col min="7201" max="7201" width="6.83203125" style="4" customWidth="1"/>
    <col min="7202" max="7202" width="30.33203125" style="4" customWidth="1"/>
    <col min="7203" max="7203" width="9.33203125" style="4"/>
    <col min="7204" max="7204" width="11" style="4" bestFit="1" customWidth="1"/>
    <col min="7205" max="7422" width="9.33203125" style="4"/>
    <col min="7423" max="7423" width="80.33203125" style="4" customWidth="1"/>
    <col min="7424" max="7428" width="4.83203125" style="4" customWidth="1"/>
    <col min="7429" max="7429" width="0" style="4" hidden="1" customWidth="1"/>
    <col min="7430" max="7430" width="4.83203125" style="4" customWidth="1"/>
    <col min="7431" max="7434" width="5.5" style="4" customWidth="1"/>
    <col min="7435" max="7435" width="13.33203125" style="4" customWidth="1"/>
    <col min="7436" max="7440" width="4.6640625" style="4" customWidth="1"/>
    <col min="7441" max="7441" width="6.1640625" style="4" customWidth="1"/>
    <col min="7442" max="7444" width="5.1640625" style="4" customWidth="1"/>
    <col min="7445" max="7445" width="12" style="4" customWidth="1"/>
    <col min="7446" max="7446" width="13.5" style="4" customWidth="1"/>
    <col min="7447" max="7447" width="1.5" style="4" customWidth="1"/>
    <col min="7448" max="7448" width="4.6640625" style="4" customWidth="1"/>
    <col min="7449" max="7449" width="7.83203125" style="4" customWidth="1"/>
    <col min="7450" max="7450" width="6.83203125" style="4" customWidth="1"/>
    <col min="7451" max="7451" width="8" style="4" customWidth="1"/>
    <col min="7452" max="7452" width="8.33203125" style="4" customWidth="1"/>
    <col min="7453" max="7454" width="7.83203125" style="4" customWidth="1"/>
    <col min="7455" max="7455" width="4.6640625" style="4" customWidth="1"/>
    <col min="7456" max="7456" width="7.33203125" style="4" customWidth="1"/>
    <col min="7457" max="7457" width="6.83203125" style="4" customWidth="1"/>
    <col min="7458" max="7458" width="30.33203125" style="4" customWidth="1"/>
    <col min="7459" max="7459" width="9.33203125" style="4"/>
    <col min="7460" max="7460" width="11" style="4" bestFit="1" customWidth="1"/>
    <col min="7461" max="7678" width="9.33203125" style="4"/>
    <col min="7679" max="7679" width="80.33203125" style="4" customWidth="1"/>
    <col min="7680" max="7684" width="4.83203125" style="4" customWidth="1"/>
    <col min="7685" max="7685" width="0" style="4" hidden="1" customWidth="1"/>
    <col min="7686" max="7686" width="4.83203125" style="4" customWidth="1"/>
    <col min="7687" max="7690" width="5.5" style="4" customWidth="1"/>
    <col min="7691" max="7691" width="13.33203125" style="4" customWidth="1"/>
    <col min="7692" max="7696" width="4.6640625" style="4" customWidth="1"/>
    <col min="7697" max="7697" width="6.1640625" style="4" customWidth="1"/>
    <col min="7698" max="7700" width="5.1640625" style="4" customWidth="1"/>
    <col min="7701" max="7701" width="12" style="4" customWidth="1"/>
    <col min="7702" max="7702" width="13.5" style="4" customWidth="1"/>
    <col min="7703" max="7703" width="1.5" style="4" customWidth="1"/>
    <col min="7704" max="7704" width="4.6640625" style="4" customWidth="1"/>
    <col min="7705" max="7705" width="7.83203125" style="4" customWidth="1"/>
    <col min="7706" max="7706" width="6.83203125" style="4" customWidth="1"/>
    <col min="7707" max="7707" width="8" style="4" customWidth="1"/>
    <col min="7708" max="7708" width="8.33203125" style="4" customWidth="1"/>
    <col min="7709" max="7710" width="7.83203125" style="4" customWidth="1"/>
    <col min="7711" max="7711" width="4.6640625" style="4" customWidth="1"/>
    <col min="7712" max="7712" width="7.33203125" style="4" customWidth="1"/>
    <col min="7713" max="7713" width="6.83203125" style="4" customWidth="1"/>
    <col min="7714" max="7714" width="30.33203125" style="4" customWidth="1"/>
    <col min="7715" max="7715" width="9.33203125" style="4"/>
    <col min="7716" max="7716" width="11" style="4" bestFit="1" customWidth="1"/>
    <col min="7717" max="7934" width="9.33203125" style="4"/>
    <col min="7935" max="7935" width="80.33203125" style="4" customWidth="1"/>
    <col min="7936" max="7940" width="4.83203125" style="4" customWidth="1"/>
    <col min="7941" max="7941" width="0" style="4" hidden="1" customWidth="1"/>
    <col min="7942" max="7942" width="4.83203125" style="4" customWidth="1"/>
    <col min="7943" max="7946" width="5.5" style="4" customWidth="1"/>
    <col min="7947" max="7947" width="13.33203125" style="4" customWidth="1"/>
    <col min="7948" max="7952" width="4.6640625" style="4" customWidth="1"/>
    <col min="7953" max="7953" width="6.1640625" style="4" customWidth="1"/>
    <col min="7954" max="7956" width="5.1640625" style="4" customWidth="1"/>
    <col min="7957" max="7957" width="12" style="4" customWidth="1"/>
    <col min="7958" max="7958" width="13.5" style="4" customWidth="1"/>
    <col min="7959" max="7959" width="1.5" style="4" customWidth="1"/>
    <col min="7960" max="7960" width="4.6640625" style="4" customWidth="1"/>
    <col min="7961" max="7961" width="7.83203125" style="4" customWidth="1"/>
    <col min="7962" max="7962" width="6.83203125" style="4" customWidth="1"/>
    <col min="7963" max="7963" width="8" style="4" customWidth="1"/>
    <col min="7964" max="7964" width="8.33203125" style="4" customWidth="1"/>
    <col min="7965" max="7966" width="7.83203125" style="4" customWidth="1"/>
    <col min="7967" max="7967" width="4.6640625" style="4" customWidth="1"/>
    <col min="7968" max="7968" width="7.33203125" style="4" customWidth="1"/>
    <col min="7969" max="7969" width="6.83203125" style="4" customWidth="1"/>
    <col min="7970" max="7970" width="30.33203125" style="4" customWidth="1"/>
    <col min="7971" max="7971" width="9.33203125" style="4"/>
    <col min="7972" max="7972" width="11" style="4" bestFit="1" customWidth="1"/>
    <col min="7973" max="8190" width="9.33203125" style="4"/>
    <col min="8191" max="8191" width="80.33203125" style="4" customWidth="1"/>
    <col min="8192" max="8196" width="4.83203125" style="4" customWidth="1"/>
    <col min="8197" max="8197" width="0" style="4" hidden="1" customWidth="1"/>
    <col min="8198" max="8198" width="4.83203125" style="4" customWidth="1"/>
    <col min="8199" max="8202" width="5.5" style="4" customWidth="1"/>
    <col min="8203" max="8203" width="13.33203125" style="4" customWidth="1"/>
    <col min="8204" max="8208" width="4.6640625" style="4" customWidth="1"/>
    <col min="8209" max="8209" width="6.1640625" style="4" customWidth="1"/>
    <col min="8210" max="8212" width="5.1640625" style="4" customWidth="1"/>
    <col min="8213" max="8213" width="12" style="4" customWidth="1"/>
    <col min="8214" max="8214" width="13.5" style="4" customWidth="1"/>
    <col min="8215" max="8215" width="1.5" style="4" customWidth="1"/>
    <col min="8216" max="8216" width="4.6640625" style="4" customWidth="1"/>
    <col min="8217" max="8217" width="7.83203125" style="4" customWidth="1"/>
    <col min="8218" max="8218" width="6.83203125" style="4" customWidth="1"/>
    <col min="8219" max="8219" width="8" style="4" customWidth="1"/>
    <col min="8220" max="8220" width="8.33203125" style="4" customWidth="1"/>
    <col min="8221" max="8222" width="7.83203125" style="4" customWidth="1"/>
    <col min="8223" max="8223" width="4.6640625" style="4" customWidth="1"/>
    <col min="8224" max="8224" width="7.33203125" style="4" customWidth="1"/>
    <col min="8225" max="8225" width="6.83203125" style="4" customWidth="1"/>
    <col min="8226" max="8226" width="30.33203125" style="4" customWidth="1"/>
    <col min="8227" max="8227" width="9.33203125" style="4"/>
    <col min="8228" max="8228" width="11" style="4" bestFit="1" customWidth="1"/>
    <col min="8229" max="8446" width="9.33203125" style="4"/>
    <col min="8447" max="8447" width="80.33203125" style="4" customWidth="1"/>
    <col min="8448" max="8452" width="4.83203125" style="4" customWidth="1"/>
    <col min="8453" max="8453" width="0" style="4" hidden="1" customWidth="1"/>
    <col min="8454" max="8454" width="4.83203125" style="4" customWidth="1"/>
    <col min="8455" max="8458" width="5.5" style="4" customWidth="1"/>
    <col min="8459" max="8459" width="13.33203125" style="4" customWidth="1"/>
    <col min="8460" max="8464" width="4.6640625" style="4" customWidth="1"/>
    <col min="8465" max="8465" width="6.1640625" style="4" customWidth="1"/>
    <col min="8466" max="8468" width="5.1640625" style="4" customWidth="1"/>
    <col min="8469" max="8469" width="12" style="4" customWidth="1"/>
    <col min="8470" max="8470" width="13.5" style="4" customWidth="1"/>
    <col min="8471" max="8471" width="1.5" style="4" customWidth="1"/>
    <col min="8472" max="8472" width="4.6640625" style="4" customWidth="1"/>
    <col min="8473" max="8473" width="7.83203125" style="4" customWidth="1"/>
    <col min="8474" max="8474" width="6.83203125" style="4" customWidth="1"/>
    <col min="8475" max="8475" width="8" style="4" customWidth="1"/>
    <col min="8476" max="8476" width="8.33203125" style="4" customWidth="1"/>
    <col min="8477" max="8478" width="7.83203125" style="4" customWidth="1"/>
    <col min="8479" max="8479" width="4.6640625" style="4" customWidth="1"/>
    <col min="8480" max="8480" width="7.33203125" style="4" customWidth="1"/>
    <col min="8481" max="8481" width="6.83203125" style="4" customWidth="1"/>
    <col min="8482" max="8482" width="30.33203125" style="4" customWidth="1"/>
    <col min="8483" max="8483" width="9.33203125" style="4"/>
    <col min="8484" max="8484" width="11" style="4" bestFit="1" customWidth="1"/>
    <col min="8485" max="8702" width="9.33203125" style="4"/>
    <col min="8703" max="8703" width="80.33203125" style="4" customWidth="1"/>
    <col min="8704" max="8708" width="4.83203125" style="4" customWidth="1"/>
    <col min="8709" max="8709" width="0" style="4" hidden="1" customWidth="1"/>
    <col min="8710" max="8710" width="4.83203125" style="4" customWidth="1"/>
    <col min="8711" max="8714" width="5.5" style="4" customWidth="1"/>
    <col min="8715" max="8715" width="13.33203125" style="4" customWidth="1"/>
    <col min="8716" max="8720" width="4.6640625" style="4" customWidth="1"/>
    <col min="8721" max="8721" width="6.1640625" style="4" customWidth="1"/>
    <col min="8722" max="8724" width="5.1640625" style="4" customWidth="1"/>
    <col min="8725" max="8725" width="12" style="4" customWidth="1"/>
    <col min="8726" max="8726" width="13.5" style="4" customWidth="1"/>
    <col min="8727" max="8727" width="1.5" style="4" customWidth="1"/>
    <col min="8728" max="8728" width="4.6640625" style="4" customWidth="1"/>
    <col min="8729" max="8729" width="7.83203125" style="4" customWidth="1"/>
    <col min="8730" max="8730" width="6.83203125" style="4" customWidth="1"/>
    <col min="8731" max="8731" width="8" style="4" customWidth="1"/>
    <col min="8732" max="8732" width="8.33203125" style="4" customWidth="1"/>
    <col min="8733" max="8734" width="7.83203125" style="4" customWidth="1"/>
    <col min="8735" max="8735" width="4.6640625" style="4" customWidth="1"/>
    <col min="8736" max="8736" width="7.33203125" style="4" customWidth="1"/>
    <col min="8737" max="8737" width="6.83203125" style="4" customWidth="1"/>
    <col min="8738" max="8738" width="30.33203125" style="4" customWidth="1"/>
    <col min="8739" max="8739" width="9.33203125" style="4"/>
    <col min="8740" max="8740" width="11" style="4" bestFit="1" customWidth="1"/>
    <col min="8741" max="8958" width="9.33203125" style="4"/>
    <col min="8959" max="8959" width="80.33203125" style="4" customWidth="1"/>
    <col min="8960" max="8964" width="4.83203125" style="4" customWidth="1"/>
    <col min="8965" max="8965" width="0" style="4" hidden="1" customWidth="1"/>
    <col min="8966" max="8966" width="4.83203125" style="4" customWidth="1"/>
    <col min="8967" max="8970" width="5.5" style="4" customWidth="1"/>
    <col min="8971" max="8971" width="13.33203125" style="4" customWidth="1"/>
    <col min="8972" max="8976" width="4.6640625" style="4" customWidth="1"/>
    <col min="8977" max="8977" width="6.1640625" style="4" customWidth="1"/>
    <col min="8978" max="8980" width="5.1640625" style="4" customWidth="1"/>
    <col min="8981" max="8981" width="12" style="4" customWidth="1"/>
    <col min="8982" max="8982" width="13.5" style="4" customWidth="1"/>
    <col min="8983" max="8983" width="1.5" style="4" customWidth="1"/>
    <col min="8984" max="8984" width="4.6640625" style="4" customWidth="1"/>
    <col min="8985" max="8985" width="7.83203125" style="4" customWidth="1"/>
    <col min="8986" max="8986" width="6.83203125" style="4" customWidth="1"/>
    <col min="8987" max="8987" width="8" style="4" customWidth="1"/>
    <col min="8988" max="8988" width="8.33203125" style="4" customWidth="1"/>
    <col min="8989" max="8990" width="7.83203125" style="4" customWidth="1"/>
    <col min="8991" max="8991" width="4.6640625" style="4" customWidth="1"/>
    <col min="8992" max="8992" width="7.33203125" style="4" customWidth="1"/>
    <col min="8993" max="8993" width="6.83203125" style="4" customWidth="1"/>
    <col min="8994" max="8994" width="30.33203125" style="4" customWidth="1"/>
    <col min="8995" max="8995" width="9.33203125" style="4"/>
    <col min="8996" max="8996" width="11" style="4" bestFit="1" customWidth="1"/>
    <col min="8997" max="9214" width="9.33203125" style="4"/>
    <col min="9215" max="9215" width="80.33203125" style="4" customWidth="1"/>
    <col min="9216" max="9220" width="4.83203125" style="4" customWidth="1"/>
    <col min="9221" max="9221" width="0" style="4" hidden="1" customWidth="1"/>
    <col min="9222" max="9222" width="4.83203125" style="4" customWidth="1"/>
    <col min="9223" max="9226" width="5.5" style="4" customWidth="1"/>
    <col min="9227" max="9227" width="13.33203125" style="4" customWidth="1"/>
    <col min="9228" max="9232" width="4.6640625" style="4" customWidth="1"/>
    <col min="9233" max="9233" width="6.1640625" style="4" customWidth="1"/>
    <col min="9234" max="9236" width="5.1640625" style="4" customWidth="1"/>
    <col min="9237" max="9237" width="12" style="4" customWidth="1"/>
    <col min="9238" max="9238" width="13.5" style="4" customWidth="1"/>
    <col min="9239" max="9239" width="1.5" style="4" customWidth="1"/>
    <col min="9240" max="9240" width="4.6640625" style="4" customWidth="1"/>
    <col min="9241" max="9241" width="7.83203125" style="4" customWidth="1"/>
    <col min="9242" max="9242" width="6.83203125" style="4" customWidth="1"/>
    <col min="9243" max="9243" width="8" style="4" customWidth="1"/>
    <col min="9244" max="9244" width="8.33203125" style="4" customWidth="1"/>
    <col min="9245" max="9246" width="7.83203125" style="4" customWidth="1"/>
    <col min="9247" max="9247" width="4.6640625" style="4" customWidth="1"/>
    <col min="9248" max="9248" width="7.33203125" style="4" customWidth="1"/>
    <col min="9249" max="9249" width="6.83203125" style="4" customWidth="1"/>
    <col min="9250" max="9250" width="30.33203125" style="4" customWidth="1"/>
    <col min="9251" max="9251" width="9.33203125" style="4"/>
    <col min="9252" max="9252" width="11" style="4" bestFit="1" customWidth="1"/>
    <col min="9253" max="9470" width="9.33203125" style="4"/>
    <col min="9471" max="9471" width="80.33203125" style="4" customWidth="1"/>
    <col min="9472" max="9476" width="4.83203125" style="4" customWidth="1"/>
    <col min="9477" max="9477" width="0" style="4" hidden="1" customWidth="1"/>
    <col min="9478" max="9478" width="4.83203125" style="4" customWidth="1"/>
    <col min="9479" max="9482" width="5.5" style="4" customWidth="1"/>
    <col min="9483" max="9483" width="13.33203125" style="4" customWidth="1"/>
    <col min="9484" max="9488" width="4.6640625" style="4" customWidth="1"/>
    <col min="9489" max="9489" width="6.1640625" style="4" customWidth="1"/>
    <col min="9490" max="9492" width="5.1640625" style="4" customWidth="1"/>
    <col min="9493" max="9493" width="12" style="4" customWidth="1"/>
    <col min="9494" max="9494" width="13.5" style="4" customWidth="1"/>
    <col min="9495" max="9495" width="1.5" style="4" customWidth="1"/>
    <col min="9496" max="9496" width="4.6640625" style="4" customWidth="1"/>
    <col min="9497" max="9497" width="7.83203125" style="4" customWidth="1"/>
    <col min="9498" max="9498" width="6.83203125" style="4" customWidth="1"/>
    <col min="9499" max="9499" width="8" style="4" customWidth="1"/>
    <col min="9500" max="9500" width="8.33203125" style="4" customWidth="1"/>
    <col min="9501" max="9502" width="7.83203125" style="4" customWidth="1"/>
    <col min="9503" max="9503" width="4.6640625" style="4" customWidth="1"/>
    <col min="9504" max="9504" width="7.33203125" style="4" customWidth="1"/>
    <col min="9505" max="9505" width="6.83203125" style="4" customWidth="1"/>
    <col min="9506" max="9506" width="30.33203125" style="4" customWidth="1"/>
    <col min="9507" max="9507" width="9.33203125" style="4"/>
    <col min="9508" max="9508" width="11" style="4" bestFit="1" customWidth="1"/>
    <col min="9509" max="9726" width="9.33203125" style="4"/>
    <col min="9727" max="9727" width="80.33203125" style="4" customWidth="1"/>
    <col min="9728" max="9732" width="4.83203125" style="4" customWidth="1"/>
    <col min="9733" max="9733" width="0" style="4" hidden="1" customWidth="1"/>
    <col min="9734" max="9734" width="4.83203125" style="4" customWidth="1"/>
    <col min="9735" max="9738" width="5.5" style="4" customWidth="1"/>
    <col min="9739" max="9739" width="13.33203125" style="4" customWidth="1"/>
    <col min="9740" max="9744" width="4.6640625" style="4" customWidth="1"/>
    <col min="9745" max="9745" width="6.1640625" style="4" customWidth="1"/>
    <col min="9746" max="9748" width="5.1640625" style="4" customWidth="1"/>
    <col min="9749" max="9749" width="12" style="4" customWidth="1"/>
    <col min="9750" max="9750" width="13.5" style="4" customWidth="1"/>
    <col min="9751" max="9751" width="1.5" style="4" customWidth="1"/>
    <col min="9752" max="9752" width="4.6640625" style="4" customWidth="1"/>
    <col min="9753" max="9753" width="7.83203125" style="4" customWidth="1"/>
    <col min="9754" max="9754" width="6.83203125" style="4" customWidth="1"/>
    <col min="9755" max="9755" width="8" style="4" customWidth="1"/>
    <col min="9756" max="9756" width="8.33203125" style="4" customWidth="1"/>
    <col min="9757" max="9758" width="7.83203125" style="4" customWidth="1"/>
    <col min="9759" max="9759" width="4.6640625" style="4" customWidth="1"/>
    <col min="9760" max="9760" width="7.33203125" style="4" customWidth="1"/>
    <col min="9761" max="9761" width="6.83203125" style="4" customWidth="1"/>
    <col min="9762" max="9762" width="30.33203125" style="4" customWidth="1"/>
    <col min="9763" max="9763" width="9.33203125" style="4"/>
    <col min="9764" max="9764" width="11" style="4" bestFit="1" customWidth="1"/>
    <col min="9765" max="9982" width="9.33203125" style="4"/>
    <col min="9983" max="9983" width="80.33203125" style="4" customWidth="1"/>
    <col min="9984" max="9988" width="4.83203125" style="4" customWidth="1"/>
    <col min="9989" max="9989" width="0" style="4" hidden="1" customWidth="1"/>
    <col min="9990" max="9990" width="4.83203125" style="4" customWidth="1"/>
    <col min="9991" max="9994" width="5.5" style="4" customWidth="1"/>
    <col min="9995" max="9995" width="13.33203125" style="4" customWidth="1"/>
    <col min="9996" max="10000" width="4.6640625" style="4" customWidth="1"/>
    <col min="10001" max="10001" width="6.1640625" style="4" customWidth="1"/>
    <col min="10002" max="10004" width="5.1640625" style="4" customWidth="1"/>
    <col min="10005" max="10005" width="12" style="4" customWidth="1"/>
    <col min="10006" max="10006" width="13.5" style="4" customWidth="1"/>
    <col min="10007" max="10007" width="1.5" style="4" customWidth="1"/>
    <col min="10008" max="10008" width="4.6640625" style="4" customWidth="1"/>
    <col min="10009" max="10009" width="7.83203125" style="4" customWidth="1"/>
    <col min="10010" max="10010" width="6.83203125" style="4" customWidth="1"/>
    <col min="10011" max="10011" width="8" style="4" customWidth="1"/>
    <col min="10012" max="10012" width="8.33203125" style="4" customWidth="1"/>
    <col min="10013" max="10014" width="7.83203125" style="4" customWidth="1"/>
    <col min="10015" max="10015" width="4.6640625" style="4" customWidth="1"/>
    <col min="10016" max="10016" width="7.33203125" style="4" customWidth="1"/>
    <col min="10017" max="10017" width="6.83203125" style="4" customWidth="1"/>
    <col min="10018" max="10018" width="30.33203125" style="4" customWidth="1"/>
    <col min="10019" max="10019" width="9.33203125" style="4"/>
    <col min="10020" max="10020" width="11" style="4" bestFit="1" customWidth="1"/>
    <col min="10021" max="10238" width="9.33203125" style="4"/>
    <col min="10239" max="10239" width="80.33203125" style="4" customWidth="1"/>
    <col min="10240" max="10244" width="4.83203125" style="4" customWidth="1"/>
    <col min="10245" max="10245" width="0" style="4" hidden="1" customWidth="1"/>
    <col min="10246" max="10246" width="4.83203125" style="4" customWidth="1"/>
    <col min="10247" max="10250" width="5.5" style="4" customWidth="1"/>
    <col min="10251" max="10251" width="13.33203125" style="4" customWidth="1"/>
    <col min="10252" max="10256" width="4.6640625" style="4" customWidth="1"/>
    <col min="10257" max="10257" width="6.1640625" style="4" customWidth="1"/>
    <col min="10258" max="10260" width="5.1640625" style="4" customWidth="1"/>
    <col min="10261" max="10261" width="12" style="4" customWidth="1"/>
    <col min="10262" max="10262" width="13.5" style="4" customWidth="1"/>
    <col min="10263" max="10263" width="1.5" style="4" customWidth="1"/>
    <col min="10264" max="10264" width="4.6640625" style="4" customWidth="1"/>
    <col min="10265" max="10265" width="7.83203125" style="4" customWidth="1"/>
    <col min="10266" max="10266" width="6.83203125" style="4" customWidth="1"/>
    <col min="10267" max="10267" width="8" style="4" customWidth="1"/>
    <col min="10268" max="10268" width="8.33203125" style="4" customWidth="1"/>
    <col min="10269" max="10270" width="7.83203125" style="4" customWidth="1"/>
    <col min="10271" max="10271" width="4.6640625" style="4" customWidth="1"/>
    <col min="10272" max="10272" width="7.33203125" style="4" customWidth="1"/>
    <col min="10273" max="10273" width="6.83203125" style="4" customWidth="1"/>
    <col min="10274" max="10274" width="30.33203125" style="4" customWidth="1"/>
    <col min="10275" max="10275" width="9.33203125" style="4"/>
    <col min="10276" max="10276" width="11" style="4" bestFit="1" customWidth="1"/>
    <col min="10277" max="10494" width="9.33203125" style="4"/>
    <col min="10495" max="10495" width="80.33203125" style="4" customWidth="1"/>
    <col min="10496" max="10500" width="4.83203125" style="4" customWidth="1"/>
    <col min="10501" max="10501" width="0" style="4" hidden="1" customWidth="1"/>
    <col min="10502" max="10502" width="4.83203125" style="4" customWidth="1"/>
    <col min="10503" max="10506" width="5.5" style="4" customWidth="1"/>
    <col min="10507" max="10507" width="13.33203125" style="4" customWidth="1"/>
    <col min="10508" max="10512" width="4.6640625" style="4" customWidth="1"/>
    <col min="10513" max="10513" width="6.1640625" style="4" customWidth="1"/>
    <col min="10514" max="10516" width="5.1640625" style="4" customWidth="1"/>
    <col min="10517" max="10517" width="12" style="4" customWidth="1"/>
    <col min="10518" max="10518" width="13.5" style="4" customWidth="1"/>
    <col min="10519" max="10519" width="1.5" style="4" customWidth="1"/>
    <col min="10520" max="10520" width="4.6640625" style="4" customWidth="1"/>
    <col min="10521" max="10521" width="7.83203125" style="4" customWidth="1"/>
    <col min="10522" max="10522" width="6.83203125" style="4" customWidth="1"/>
    <col min="10523" max="10523" width="8" style="4" customWidth="1"/>
    <col min="10524" max="10524" width="8.33203125" style="4" customWidth="1"/>
    <col min="10525" max="10526" width="7.83203125" style="4" customWidth="1"/>
    <col min="10527" max="10527" width="4.6640625" style="4" customWidth="1"/>
    <col min="10528" max="10528" width="7.33203125" style="4" customWidth="1"/>
    <col min="10529" max="10529" width="6.83203125" style="4" customWidth="1"/>
    <col min="10530" max="10530" width="30.33203125" style="4" customWidth="1"/>
    <col min="10531" max="10531" width="9.33203125" style="4"/>
    <col min="10532" max="10532" width="11" style="4" bestFit="1" customWidth="1"/>
    <col min="10533" max="10750" width="9.33203125" style="4"/>
    <col min="10751" max="10751" width="80.33203125" style="4" customWidth="1"/>
    <col min="10752" max="10756" width="4.83203125" style="4" customWidth="1"/>
    <col min="10757" max="10757" width="0" style="4" hidden="1" customWidth="1"/>
    <col min="10758" max="10758" width="4.83203125" style="4" customWidth="1"/>
    <col min="10759" max="10762" width="5.5" style="4" customWidth="1"/>
    <col min="10763" max="10763" width="13.33203125" style="4" customWidth="1"/>
    <col min="10764" max="10768" width="4.6640625" style="4" customWidth="1"/>
    <col min="10769" max="10769" width="6.1640625" style="4" customWidth="1"/>
    <col min="10770" max="10772" width="5.1640625" style="4" customWidth="1"/>
    <col min="10773" max="10773" width="12" style="4" customWidth="1"/>
    <col min="10774" max="10774" width="13.5" style="4" customWidth="1"/>
    <col min="10775" max="10775" width="1.5" style="4" customWidth="1"/>
    <col min="10776" max="10776" width="4.6640625" style="4" customWidth="1"/>
    <col min="10777" max="10777" width="7.83203125" style="4" customWidth="1"/>
    <col min="10778" max="10778" width="6.83203125" style="4" customWidth="1"/>
    <col min="10779" max="10779" width="8" style="4" customWidth="1"/>
    <col min="10780" max="10780" width="8.33203125" style="4" customWidth="1"/>
    <col min="10781" max="10782" width="7.83203125" style="4" customWidth="1"/>
    <col min="10783" max="10783" width="4.6640625" style="4" customWidth="1"/>
    <col min="10784" max="10784" width="7.33203125" style="4" customWidth="1"/>
    <col min="10785" max="10785" width="6.83203125" style="4" customWidth="1"/>
    <col min="10786" max="10786" width="30.33203125" style="4" customWidth="1"/>
    <col min="10787" max="10787" width="9.33203125" style="4"/>
    <col min="10788" max="10788" width="11" style="4" bestFit="1" customWidth="1"/>
    <col min="10789" max="11006" width="9.33203125" style="4"/>
    <col min="11007" max="11007" width="80.33203125" style="4" customWidth="1"/>
    <col min="11008" max="11012" width="4.83203125" style="4" customWidth="1"/>
    <col min="11013" max="11013" width="0" style="4" hidden="1" customWidth="1"/>
    <col min="11014" max="11014" width="4.83203125" style="4" customWidth="1"/>
    <col min="11015" max="11018" width="5.5" style="4" customWidth="1"/>
    <col min="11019" max="11019" width="13.33203125" style="4" customWidth="1"/>
    <col min="11020" max="11024" width="4.6640625" style="4" customWidth="1"/>
    <col min="11025" max="11025" width="6.1640625" style="4" customWidth="1"/>
    <col min="11026" max="11028" width="5.1640625" style="4" customWidth="1"/>
    <col min="11029" max="11029" width="12" style="4" customWidth="1"/>
    <col min="11030" max="11030" width="13.5" style="4" customWidth="1"/>
    <col min="11031" max="11031" width="1.5" style="4" customWidth="1"/>
    <col min="11032" max="11032" width="4.6640625" style="4" customWidth="1"/>
    <col min="11033" max="11033" width="7.83203125" style="4" customWidth="1"/>
    <col min="11034" max="11034" width="6.83203125" style="4" customWidth="1"/>
    <col min="11035" max="11035" width="8" style="4" customWidth="1"/>
    <col min="11036" max="11036" width="8.33203125" style="4" customWidth="1"/>
    <col min="11037" max="11038" width="7.83203125" style="4" customWidth="1"/>
    <col min="11039" max="11039" width="4.6640625" style="4" customWidth="1"/>
    <col min="11040" max="11040" width="7.33203125" style="4" customWidth="1"/>
    <col min="11041" max="11041" width="6.83203125" style="4" customWidth="1"/>
    <col min="11042" max="11042" width="30.33203125" style="4" customWidth="1"/>
    <col min="11043" max="11043" width="9.33203125" style="4"/>
    <col min="11044" max="11044" width="11" style="4" bestFit="1" customWidth="1"/>
    <col min="11045" max="11262" width="9.33203125" style="4"/>
    <col min="11263" max="11263" width="80.33203125" style="4" customWidth="1"/>
    <col min="11264" max="11268" width="4.83203125" style="4" customWidth="1"/>
    <col min="11269" max="11269" width="0" style="4" hidden="1" customWidth="1"/>
    <col min="11270" max="11270" width="4.83203125" style="4" customWidth="1"/>
    <col min="11271" max="11274" width="5.5" style="4" customWidth="1"/>
    <col min="11275" max="11275" width="13.33203125" style="4" customWidth="1"/>
    <col min="11276" max="11280" width="4.6640625" style="4" customWidth="1"/>
    <col min="11281" max="11281" width="6.1640625" style="4" customWidth="1"/>
    <col min="11282" max="11284" width="5.1640625" style="4" customWidth="1"/>
    <col min="11285" max="11285" width="12" style="4" customWidth="1"/>
    <col min="11286" max="11286" width="13.5" style="4" customWidth="1"/>
    <col min="11287" max="11287" width="1.5" style="4" customWidth="1"/>
    <col min="11288" max="11288" width="4.6640625" style="4" customWidth="1"/>
    <col min="11289" max="11289" width="7.83203125" style="4" customWidth="1"/>
    <col min="11290" max="11290" width="6.83203125" style="4" customWidth="1"/>
    <col min="11291" max="11291" width="8" style="4" customWidth="1"/>
    <col min="11292" max="11292" width="8.33203125" style="4" customWidth="1"/>
    <col min="11293" max="11294" width="7.83203125" style="4" customWidth="1"/>
    <col min="11295" max="11295" width="4.6640625" style="4" customWidth="1"/>
    <col min="11296" max="11296" width="7.33203125" style="4" customWidth="1"/>
    <col min="11297" max="11297" width="6.83203125" style="4" customWidth="1"/>
    <col min="11298" max="11298" width="30.33203125" style="4" customWidth="1"/>
    <col min="11299" max="11299" width="9.33203125" style="4"/>
    <col min="11300" max="11300" width="11" style="4" bestFit="1" customWidth="1"/>
    <col min="11301" max="11518" width="9.33203125" style="4"/>
    <col min="11519" max="11519" width="80.33203125" style="4" customWidth="1"/>
    <col min="11520" max="11524" width="4.83203125" style="4" customWidth="1"/>
    <col min="11525" max="11525" width="0" style="4" hidden="1" customWidth="1"/>
    <col min="11526" max="11526" width="4.83203125" style="4" customWidth="1"/>
    <col min="11527" max="11530" width="5.5" style="4" customWidth="1"/>
    <col min="11531" max="11531" width="13.33203125" style="4" customWidth="1"/>
    <col min="11532" max="11536" width="4.6640625" style="4" customWidth="1"/>
    <col min="11537" max="11537" width="6.1640625" style="4" customWidth="1"/>
    <col min="11538" max="11540" width="5.1640625" style="4" customWidth="1"/>
    <col min="11541" max="11541" width="12" style="4" customWidth="1"/>
    <col min="11542" max="11542" width="13.5" style="4" customWidth="1"/>
    <col min="11543" max="11543" width="1.5" style="4" customWidth="1"/>
    <col min="11544" max="11544" width="4.6640625" style="4" customWidth="1"/>
    <col min="11545" max="11545" width="7.83203125" style="4" customWidth="1"/>
    <col min="11546" max="11546" width="6.83203125" style="4" customWidth="1"/>
    <col min="11547" max="11547" width="8" style="4" customWidth="1"/>
    <col min="11548" max="11548" width="8.33203125" style="4" customWidth="1"/>
    <col min="11549" max="11550" width="7.83203125" style="4" customWidth="1"/>
    <col min="11551" max="11551" width="4.6640625" style="4" customWidth="1"/>
    <col min="11552" max="11552" width="7.33203125" style="4" customWidth="1"/>
    <col min="11553" max="11553" width="6.83203125" style="4" customWidth="1"/>
    <col min="11554" max="11554" width="30.33203125" style="4" customWidth="1"/>
    <col min="11555" max="11555" width="9.33203125" style="4"/>
    <col min="11556" max="11556" width="11" style="4" bestFit="1" customWidth="1"/>
    <col min="11557" max="11774" width="9.33203125" style="4"/>
    <col min="11775" max="11775" width="80.33203125" style="4" customWidth="1"/>
    <col min="11776" max="11780" width="4.83203125" style="4" customWidth="1"/>
    <col min="11781" max="11781" width="0" style="4" hidden="1" customWidth="1"/>
    <col min="11782" max="11782" width="4.83203125" style="4" customWidth="1"/>
    <col min="11783" max="11786" width="5.5" style="4" customWidth="1"/>
    <col min="11787" max="11787" width="13.33203125" style="4" customWidth="1"/>
    <col min="11788" max="11792" width="4.6640625" style="4" customWidth="1"/>
    <col min="11793" max="11793" width="6.1640625" style="4" customWidth="1"/>
    <col min="11794" max="11796" width="5.1640625" style="4" customWidth="1"/>
    <col min="11797" max="11797" width="12" style="4" customWidth="1"/>
    <col min="11798" max="11798" width="13.5" style="4" customWidth="1"/>
    <col min="11799" max="11799" width="1.5" style="4" customWidth="1"/>
    <col min="11800" max="11800" width="4.6640625" style="4" customWidth="1"/>
    <col min="11801" max="11801" width="7.83203125" style="4" customWidth="1"/>
    <col min="11802" max="11802" width="6.83203125" style="4" customWidth="1"/>
    <col min="11803" max="11803" width="8" style="4" customWidth="1"/>
    <col min="11804" max="11804" width="8.33203125" style="4" customWidth="1"/>
    <col min="11805" max="11806" width="7.83203125" style="4" customWidth="1"/>
    <col min="11807" max="11807" width="4.6640625" style="4" customWidth="1"/>
    <col min="11808" max="11808" width="7.33203125" style="4" customWidth="1"/>
    <col min="11809" max="11809" width="6.83203125" style="4" customWidth="1"/>
    <col min="11810" max="11810" width="30.33203125" style="4" customWidth="1"/>
    <col min="11811" max="11811" width="9.33203125" style="4"/>
    <col min="11812" max="11812" width="11" style="4" bestFit="1" customWidth="1"/>
    <col min="11813" max="12030" width="9.33203125" style="4"/>
    <col min="12031" max="12031" width="80.33203125" style="4" customWidth="1"/>
    <col min="12032" max="12036" width="4.83203125" style="4" customWidth="1"/>
    <col min="12037" max="12037" width="0" style="4" hidden="1" customWidth="1"/>
    <col min="12038" max="12038" width="4.83203125" style="4" customWidth="1"/>
    <col min="12039" max="12042" width="5.5" style="4" customWidth="1"/>
    <col min="12043" max="12043" width="13.33203125" style="4" customWidth="1"/>
    <col min="12044" max="12048" width="4.6640625" style="4" customWidth="1"/>
    <col min="12049" max="12049" width="6.1640625" style="4" customWidth="1"/>
    <col min="12050" max="12052" width="5.1640625" style="4" customWidth="1"/>
    <col min="12053" max="12053" width="12" style="4" customWidth="1"/>
    <col min="12054" max="12054" width="13.5" style="4" customWidth="1"/>
    <col min="12055" max="12055" width="1.5" style="4" customWidth="1"/>
    <col min="12056" max="12056" width="4.6640625" style="4" customWidth="1"/>
    <col min="12057" max="12057" width="7.83203125" style="4" customWidth="1"/>
    <col min="12058" max="12058" width="6.83203125" style="4" customWidth="1"/>
    <col min="12059" max="12059" width="8" style="4" customWidth="1"/>
    <col min="12060" max="12060" width="8.33203125" style="4" customWidth="1"/>
    <col min="12061" max="12062" width="7.83203125" style="4" customWidth="1"/>
    <col min="12063" max="12063" width="4.6640625" style="4" customWidth="1"/>
    <col min="12064" max="12064" width="7.33203125" style="4" customWidth="1"/>
    <col min="12065" max="12065" width="6.83203125" style="4" customWidth="1"/>
    <col min="12066" max="12066" width="30.33203125" style="4" customWidth="1"/>
    <col min="12067" max="12067" width="9.33203125" style="4"/>
    <col min="12068" max="12068" width="11" style="4" bestFit="1" customWidth="1"/>
    <col min="12069" max="12286" width="9.33203125" style="4"/>
    <col min="12287" max="12287" width="80.33203125" style="4" customWidth="1"/>
    <col min="12288" max="12292" width="4.83203125" style="4" customWidth="1"/>
    <col min="12293" max="12293" width="0" style="4" hidden="1" customWidth="1"/>
    <col min="12294" max="12294" width="4.83203125" style="4" customWidth="1"/>
    <col min="12295" max="12298" width="5.5" style="4" customWidth="1"/>
    <col min="12299" max="12299" width="13.33203125" style="4" customWidth="1"/>
    <col min="12300" max="12304" width="4.6640625" style="4" customWidth="1"/>
    <col min="12305" max="12305" width="6.1640625" style="4" customWidth="1"/>
    <col min="12306" max="12308" width="5.1640625" style="4" customWidth="1"/>
    <col min="12309" max="12309" width="12" style="4" customWidth="1"/>
    <col min="12310" max="12310" width="13.5" style="4" customWidth="1"/>
    <col min="12311" max="12311" width="1.5" style="4" customWidth="1"/>
    <col min="12312" max="12312" width="4.6640625" style="4" customWidth="1"/>
    <col min="12313" max="12313" width="7.83203125" style="4" customWidth="1"/>
    <col min="12314" max="12314" width="6.83203125" style="4" customWidth="1"/>
    <col min="12315" max="12315" width="8" style="4" customWidth="1"/>
    <col min="12316" max="12316" width="8.33203125" style="4" customWidth="1"/>
    <col min="12317" max="12318" width="7.83203125" style="4" customWidth="1"/>
    <col min="12319" max="12319" width="4.6640625" style="4" customWidth="1"/>
    <col min="12320" max="12320" width="7.33203125" style="4" customWidth="1"/>
    <col min="12321" max="12321" width="6.83203125" style="4" customWidth="1"/>
    <col min="12322" max="12322" width="30.33203125" style="4" customWidth="1"/>
    <col min="12323" max="12323" width="9.33203125" style="4"/>
    <col min="12324" max="12324" width="11" style="4" bestFit="1" customWidth="1"/>
    <col min="12325" max="12542" width="9.33203125" style="4"/>
    <col min="12543" max="12543" width="80.33203125" style="4" customWidth="1"/>
    <col min="12544" max="12548" width="4.83203125" style="4" customWidth="1"/>
    <col min="12549" max="12549" width="0" style="4" hidden="1" customWidth="1"/>
    <col min="12550" max="12550" width="4.83203125" style="4" customWidth="1"/>
    <col min="12551" max="12554" width="5.5" style="4" customWidth="1"/>
    <col min="12555" max="12555" width="13.33203125" style="4" customWidth="1"/>
    <col min="12556" max="12560" width="4.6640625" style="4" customWidth="1"/>
    <col min="12561" max="12561" width="6.1640625" style="4" customWidth="1"/>
    <col min="12562" max="12564" width="5.1640625" style="4" customWidth="1"/>
    <col min="12565" max="12565" width="12" style="4" customWidth="1"/>
    <col min="12566" max="12566" width="13.5" style="4" customWidth="1"/>
    <col min="12567" max="12567" width="1.5" style="4" customWidth="1"/>
    <col min="12568" max="12568" width="4.6640625" style="4" customWidth="1"/>
    <col min="12569" max="12569" width="7.83203125" style="4" customWidth="1"/>
    <col min="12570" max="12570" width="6.83203125" style="4" customWidth="1"/>
    <col min="12571" max="12571" width="8" style="4" customWidth="1"/>
    <col min="12572" max="12572" width="8.33203125" style="4" customWidth="1"/>
    <col min="12573" max="12574" width="7.83203125" style="4" customWidth="1"/>
    <col min="12575" max="12575" width="4.6640625" style="4" customWidth="1"/>
    <col min="12576" max="12576" width="7.33203125" style="4" customWidth="1"/>
    <col min="12577" max="12577" width="6.83203125" style="4" customWidth="1"/>
    <col min="12578" max="12578" width="30.33203125" style="4" customWidth="1"/>
    <col min="12579" max="12579" width="9.33203125" style="4"/>
    <col min="12580" max="12580" width="11" style="4" bestFit="1" customWidth="1"/>
    <col min="12581" max="12798" width="9.33203125" style="4"/>
    <col min="12799" max="12799" width="80.33203125" style="4" customWidth="1"/>
    <col min="12800" max="12804" width="4.83203125" style="4" customWidth="1"/>
    <col min="12805" max="12805" width="0" style="4" hidden="1" customWidth="1"/>
    <col min="12806" max="12806" width="4.83203125" style="4" customWidth="1"/>
    <col min="12807" max="12810" width="5.5" style="4" customWidth="1"/>
    <col min="12811" max="12811" width="13.33203125" style="4" customWidth="1"/>
    <col min="12812" max="12816" width="4.6640625" style="4" customWidth="1"/>
    <col min="12817" max="12817" width="6.1640625" style="4" customWidth="1"/>
    <col min="12818" max="12820" width="5.1640625" style="4" customWidth="1"/>
    <col min="12821" max="12821" width="12" style="4" customWidth="1"/>
    <col min="12822" max="12822" width="13.5" style="4" customWidth="1"/>
    <col min="12823" max="12823" width="1.5" style="4" customWidth="1"/>
    <col min="12824" max="12824" width="4.6640625" style="4" customWidth="1"/>
    <col min="12825" max="12825" width="7.83203125" style="4" customWidth="1"/>
    <col min="12826" max="12826" width="6.83203125" style="4" customWidth="1"/>
    <col min="12827" max="12827" width="8" style="4" customWidth="1"/>
    <col min="12828" max="12828" width="8.33203125" style="4" customWidth="1"/>
    <col min="12829" max="12830" width="7.83203125" style="4" customWidth="1"/>
    <col min="12831" max="12831" width="4.6640625" style="4" customWidth="1"/>
    <col min="12832" max="12832" width="7.33203125" style="4" customWidth="1"/>
    <col min="12833" max="12833" width="6.83203125" style="4" customWidth="1"/>
    <col min="12834" max="12834" width="30.33203125" style="4" customWidth="1"/>
    <col min="12835" max="12835" width="9.33203125" style="4"/>
    <col min="12836" max="12836" width="11" style="4" bestFit="1" customWidth="1"/>
    <col min="12837" max="13054" width="9.33203125" style="4"/>
    <col min="13055" max="13055" width="80.33203125" style="4" customWidth="1"/>
    <col min="13056" max="13060" width="4.83203125" style="4" customWidth="1"/>
    <col min="13061" max="13061" width="0" style="4" hidden="1" customWidth="1"/>
    <col min="13062" max="13062" width="4.83203125" style="4" customWidth="1"/>
    <col min="13063" max="13066" width="5.5" style="4" customWidth="1"/>
    <col min="13067" max="13067" width="13.33203125" style="4" customWidth="1"/>
    <col min="13068" max="13072" width="4.6640625" style="4" customWidth="1"/>
    <col min="13073" max="13073" width="6.1640625" style="4" customWidth="1"/>
    <col min="13074" max="13076" width="5.1640625" style="4" customWidth="1"/>
    <col min="13077" max="13077" width="12" style="4" customWidth="1"/>
    <col min="13078" max="13078" width="13.5" style="4" customWidth="1"/>
    <col min="13079" max="13079" width="1.5" style="4" customWidth="1"/>
    <col min="13080" max="13080" width="4.6640625" style="4" customWidth="1"/>
    <col min="13081" max="13081" width="7.83203125" style="4" customWidth="1"/>
    <col min="13082" max="13082" width="6.83203125" style="4" customWidth="1"/>
    <col min="13083" max="13083" width="8" style="4" customWidth="1"/>
    <col min="13084" max="13084" width="8.33203125" style="4" customWidth="1"/>
    <col min="13085" max="13086" width="7.83203125" style="4" customWidth="1"/>
    <col min="13087" max="13087" width="4.6640625" style="4" customWidth="1"/>
    <col min="13088" max="13088" width="7.33203125" style="4" customWidth="1"/>
    <col min="13089" max="13089" width="6.83203125" style="4" customWidth="1"/>
    <col min="13090" max="13090" width="30.33203125" style="4" customWidth="1"/>
    <col min="13091" max="13091" width="9.33203125" style="4"/>
    <col min="13092" max="13092" width="11" style="4" bestFit="1" customWidth="1"/>
    <col min="13093" max="13310" width="9.33203125" style="4"/>
    <col min="13311" max="13311" width="80.33203125" style="4" customWidth="1"/>
    <col min="13312" max="13316" width="4.83203125" style="4" customWidth="1"/>
    <col min="13317" max="13317" width="0" style="4" hidden="1" customWidth="1"/>
    <col min="13318" max="13318" width="4.83203125" style="4" customWidth="1"/>
    <col min="13319" max="13322" width="5.5" style="4" customWidth="1"/>
    <col min="13323" max="13323" width="13.33203125" style="4" customWidth="1"/>
    <col min="13324" max="13328" width="4.6640625" style="4" customWidth="1"/>
    <col min="13329" max="13329" width="6.1640625" style="4" customWidth="1"/>
    <col min="13330" max="13332" width="5.1640625" style="4" customWidth="1"/>
    <col min="13333" max="13333" width="12" style="4" customWidth="1"/>
    <col min="13334" max="13334" width="13.5" style="4" customWidth="1"/>
    <col min="13335" max="13335" width="1.5" style="4" customWidth="1"/>
    <col min="13336" max="13336" width="4.6640625" style="4" customWidth="1"/>
    <col min="13337" max="13337" width="7.83203125" style="4" customWidth="1"/>
    <col min="13338" max="13338" width="6.83203125" style="4" customWidth="1"/>
    <col min="13339" max="13339" width="8" style="4" customWidth="1"/>
    <col min="13340" max="13340" width="8.33203125" style="4" customWidth="1"/>
    <col min="13341" max="13342" width="7.83203125" style="4" customWidth="1"/>
    <col min="13343" max="13343" width="4.6640625" style="4" customWidth="1"/>
    <col min="13344" max="13344" width="7.33203125" style="4" customWidth="1"/>
    <col min="13345" max="13345" width="6.83203125" style="4" customWidth="1"/>
    <col min="13346" max="13346" width="30.33203125" style="4" customWidth="1"/>
    <col min="13347" max="13347" width="9.33203125" style="4"/>
    <col min="13348" max="13348" width="11" style="4" bestFit="1" customWidth="1"/>
    <col min="13349" max="13566" width="9.33203125" style="4"/>
    <col min="13567" max="13567" width="80.33203125" style="4" customWidth="1"/>
    <col min="13568" max="13572" width="4.83203125" style="4" customWidth="1"/>
    <col min="13573" max="13573" width="0" style="4" hidden="1" customWidth="1"/>
    <col min="13574" max="13574" width="4.83203125" style="4" customWidth="1"/>
    <col min="13575" max="13578" width="5.5" style="4" customWidth="1"/>
    <col min="13579" max="13579" width="13.33203125" style="4" customWidth="1"/>
    <col min="13580" max="13584" width="4.6640625" style="4" customWidth="1"/>
    <col min="13585" max="13585" width="6.1640625" style="4" customWidth="1"/>
    <col min="13586" max="13588" width="5.1640625" style="4" customWidth="1"/>
    <col min="13589" max="13589" width="12" style="4" customWidth="1"/>
    <col min="13590" max="13590" width="13.5" style="4" customWidth="1"/>
    <col min="13591" max="13591" width="1.5" style="4" customWidth="1"/>
    <col min="13592" max="13592" width="4.6640625" style="4" customWidth="1"/>
    <col min="13593" max="13593" width="7.83203125" style="4" customWidth="1"/>
    <col min="13594" max="13594" width="6.83203125" style="4" customWidth="1"/>
    <col min="13595" max="13595" width="8" style="4" customWidth="1"/>
    <col min="13596" max="13596" width="8.33203125" style="4" customWidth="1"/>
    <col min="13597" max="13598" width="7.83203125" style="4" customWidth="1"/>
    <col min="13599" max="13599" width="4.6640625" style="4" customWidth="1"/>
    <col min="13600" max="13600" width="7.33203125" style="4" customWidth="1"/>
    <col min="13601" max="13601" width="6.83203125" style="4" customWidth="1"/>
    <col min="13602" max="13602" width="30.33203125" style="4" customWidth="1"/>
    <col min="13603" max="13603" width="9.33203125" style="4"/>
    <col min="13604" max="13604" width="11" style="4" bestFit="1" customWidth="1"/>
    <col min="13605" max="13822" width="9.33203125" style="4"/>
    <col min="13823" max="13823" width="80.33203125" style="4" customWidth="1"/>
    <col min="13824" max="13828" width="4.83203125" style="4" customWidth="1"/>
    <col min="13829" max="13829" width="0" style="4" hidden="1" customWidth="1"/>
    <col min="13830" max="13830" width="4.83203125" style="4" customWidth="1"/>
    <col min="13831" max="13834" width="5.5" style="4" customWidth="1"/>
    <col min="13835" max="13835" width="13.33203125" style="4" customWidth="1"/>
    <col min="13836" max="13840" width="4.6640625" style="4" customWidth="1"/>
    <col min="13841" max="13841" width="6.1640625" style="4" customWidth="1"/>
    <col min="13842" max="13844" width="5.1640625" style="4" customWidth="1"/>
    <col min="13845" max="13845" width="12" style="4" customWidth="1"/>
    <col min="13846" max="13846" width="13.5" style="4" customWidth="1"/>
    <col min="13847" max="13847" width="1.5" style="4" customWidth="1"/>
    <col min="13848" max="13848" width="4.6640625" style="4" customWidth="1"/>
    <col min="13849" max="13849" width="7.83203125" style="4" customWidth="1"/>
    <col min="13850" max="13850" width="6.83203125" style="4" customWidth="1"/>
    <col min="13851" max="13851" width="8" style="4" customWidth="1"/>
    <col min="13852" max="13852" width="8.33203125" style="4" customWidth="1"/>
    <col min="13853" max="13854" width="7.83203125" style="4" customWidth="1"/>
    <col min="13855" max="13855" width="4.6640625" style="4" customWidth="1"/>
    <col min="13856" max="13856" width="7.33203125" style="4" customWidth="1"/>
    <col min="13857" max="13857" width="6.83203125" style="4" customWidth="1"/>
    <col min="13858" max="13858" width="30.33203125" style="4" customWidth="1"/>
    <col min="13859" max="13859" width="9.33203125" style="4"/>
    <col min="13860" max="13860" width="11" style="4" bestFit="1" customWidth="1"/>
    <col min="13861" max="14078" width="9.33203125" style="4"/>
    <col min="14079" max="14079" width="80.33203125" style="4" customWidth="1"/>
    <col min="14080" max="14084" width="4.83203125" style="4" customWidth="1"/>
    <col min="14085" max="14085" width="0" style="4" hidden="1" customWidth="1"/>
    <col min="14086" max="14086" width="4.83203125" style="4" customWidth="1"/>
    <col min="14087" max="14090" width="5.5" style="4" customWidth="1"/>
    <col min="14091" max="14091" width="13.33203125" style="4" customWidth="1"/>
    <col min="14092" max="14096" width="4.6640625" style="4" customWidth="1"/>
    <col min="14097" max="14097" width="6.1640625" style="4" customWidth="1"/>
    <col min="14098" max="14100" width="5.1640625" style="4" customWidth="1"/>
    <col min="14101" max="14101" width="12" style="4" customWidth="1"/>
    <col min="14102" max="14102" width="13.5" style="4" customWidth="1"/>
    <col min="14103" max="14103" width="1.5" style="4" customWidth="1"/>
    <col min="14104" max="14104" width="4.6640625" style="4" customWidth="1"/>
    <col min="14105" max="14105" width="7.83203125" style="4" customWidth="1"/>
    <col min="14106" max="14106" width="6.83203125" style="4" customWidth="1"/>
    <col min="14107" max="14107" width="8" style="4" customWidth="1"/>
    <col min="14108" max="14108" width="8.33203125" style="4" customWidth="1"/>
    <col min="14109" max="14110" width="7.83203125" style="4" customWidth="1"/>
    <col min="14111" max="14111" width="4.6640625" style="4" customWidth="1"/>
    <col min="14112" max="14112" width="7.33203125" style="4" customWidth="1"/>
    <col min="14113" max="14113" width="6.83203125" style="4" customWidth="1"/>
    <col min="14114" max="14114" width="30.33203125" style="4" customWidth="1"/>
    <col min="14115" max="14115" width="9.33203125" style="4"/>
    <col min="14116" max="14116" width="11" style="4" bestFit="1" customWidth="1"/>
    <col min="14117" max="14334" width="9.33203125" style="4"/>
    <col min="14335" max="14335" width="80.33203125" style="4" customWidth="1"/>
    <col min="14336" max="14340" width="4.83203125" style="4" customWidth="1"/>
    <col min="14341" max="14341" width="0" style="4" hidden="1" customWidth="1"/>
    <col min="14342" max="14342" width="4.83203125" style="4" customWidth="1"/>
    <col min="14343" max="14346" width="5.5" style="4" customWidth="1"/>
    <col min="14347" max="14347" width="13.33203125" style="4" customWidth="1"/>
    <col min="14348" max="14352" width="4.6640625" style="4" customWidth="1"/>
    <col min="14353" max="14353" width="6.1640625" style="4" customWidth="1"/>
    <col min="14354" max="14356" width="5.1640625" style="4" customWidth="1"/>
    <col min="14357" max="14357" width="12" style="4" customWidth="1"/>
    <col min="14358" max="14358" width="13.5" style="4" customWidth="1"/>
    <col min="14359" max="14359" width="1.5" style="4" customWidth="1"/>
    <col min="14360" max="14360" width="4.6640625" style="4" customWidth="1"/>
    <col min="14361" max="14361" width="7.83203125" style="4" customWidth="1"/>
    <col min="14362" max="14362" width="6.83203125" style="4" customWidth="1"/>
    <col min="14363" max="14363" width="8" style="4" customWidth="1"/>
    <col min="14364" max="14364" width="8.33203125" style="4" customWidth="1"/>
    <col min="14365" max="14366" width="7.83203125" style="4" customWidth="1"/>
    <col min="14367" max="14367" width="4.6640625" style="4" customWidth="1"/>
    <col min="14368" max="14368" width="7.33203125" style="4" customWidth="1"/>
    <col min="14369" max="14369" width="6.83203125" style="4" customWidth="1"/>
    <col min="14370" max="14370" width="30.33203125" style="4" customWidth="1"/>
    <col min="14371" max="14371" width="9.33203125" style="4"/>
    <col min="14372" max="14372" width="11" style="4" bestFit="1" customWidth="1"/>
    <col min="14373" max="14590" width="9.33203125" style="4"/>
    <col min="14591" max="14591" width="80.33203125" style="4" customWidth="1"/>
    <col min="14592" max="14596" width="4.83203125" style="4" customWidth="1"/>
    <col min="14597" max="14597" width="0" style="4" hidden="1" customWidth="1"/>
    <col min="14598" max="14598" width="4.83203125" style="4" customWidth="1"/>
    <col min="14599" max="14602" width="5.5" style="4" customWidth="1"/>
    <col min="14603" max="14603" width="13.33203125" style="4" customWidth="1"/>
    <col min="14604" max="14608" width="4.6640625" style="4" customWidth="1"/>
    <col min="14609" max="14609" width="6.1640625" style="4" customWidth="1"/>
    <col min="14610" max="14612" width="5.1640625" style="4" customWidth="1"/>
    <col min="14613" max="14613" width="12" style="4" customWidth="1"/>
    <col min="14614" max="14614" width="13.5" style="4" customWidth="1"/>
    <col min="14615" max="14615" width="1.5" style="4" customWidth="1"/>
    <col min="14616" max="14616" width="4.6640625" style="4" customWidth="1"/>
    <col min="14617" max="14617" width="7.83203125" style="4" customWidth="1"/>
    <col min="14618" max="14618" width="6.83203125" style="4" customWidth="1"/>
    <col min="14619" max="14619" width="8" style="4" customWidth="1"/>
    <col min="14620" max="14620" width="8.33203125" style="4" customWidth="1"/>
    <col min="14621" max="14622" width="7.83203125" style="4" customWidth="1"/>
    <col min="14623" max="14623" width="4.6640625" style="4" customWidth="1"/>
    <col min="14624" max="14624" width="7.33203125" style="4" customWidth="1"/>
    <col min="14625" max="14625" width="6.83203125" style="4" customWidth="1"/>
    <col min="14626" max="14626" width="30.33203125" style="4" customWidth="1"/>
    <col min="14627" max="14627" width="9.33203125" style="4"/>
    <col min="14628" max="14628" width="11" style="4" bestFit="1" customWidth="1"/>
    <col min="14629" max="14846" width="9.33203125" style="4"/>
    <col min="14847" max="14847" width="80.33203125" style="4" customWidth="1"/>
    <col min="14848" max="14852" width="4.83203125" style="4" customWidth="1"/>
    <col min="14853" max="14853" width="0" style="4" hidden="1" customWidth="1"/>
    <col min="14854" max="14854" width="4.83203125" style="4" customWidth="1"/>
    <col min="14855" max="14858" width="5.5" style="4" customWidth="1"/>
    <col min="14859" max="14859" width="13.33203125" style="4" customWidth="1"/>
    <col min="14860" max="14864" width="4.6640625" style="4" customWidth="1"/>
    <col min="14865" max="14865" width="6.1640625" style="4" customWidth="1"/>
    <col min="14866" max="14868" width="5.1640625" style="4" customWidth="1"/>
    <col min="14869" max="14869" width="12" style="4" customWidth="1"/>
    <col min="14870" max="14870" width="13.5" style="4" customWidth="1"/>
    <col min="14871" max="14871" width="1.5" style="4" customWidth="1"/>
    <col min="14872" max="14872" width="4.6640625" style="4" customWidth="1"/>
    <col min="14873" max="14873" width="7.83203125" style="4" customWidth="1"/>
    <col min="14874" max="14874" width="6.83203125" style="4" customWidth="1"/>
    <col min="14875" max="14875" width="8" style="4" customWidth="1"/>
    <col min="14876" max="14876" width="8.33203125" style="4" customWidth="1"/>
    <col min="14877" max="14878" width="7.83203125" style="4" customWidth="1"/>
    <col min="14879" max="14879" width="4.6640625" style="4" customWidth="1"/>
    <col min="14880" max="14880" width="7.33203125" style="4" customWidth="1"/>
    <col min="14881" max="14881" width="6.83203125" style="4" customWidth="1"/>
    <col min="14882" max="14882" width="30.33203125" style="4" customWidth="1"/>
    <col min="14883" max="14883" width="9.33203125" style="4"/>
    <col min="14884" max="14884" width="11" style="4" bestFit="1" customWidth="1"/>
    <col min="14885" max="15102" width="9.33203125" style="4"/>
    <col min="15103" max="15103" width="80.33203125" style="4" customWidth="1"/>
    <col min="15104" max="15108" width="4.83203125" style="4" customWidth="1"/>
    <col min="15109" max="15109" width="0" style="4" hidden="1" customWidth="1"/>
    <col min="15110" max="15110" width="4.83203125" style="4" customWidth="1"/>
    <col min="15111" max="15114" width="5.5" style="4" customWidth="1"/>
    <col min="15115" max="15115" width="13.33203125" style="4" customWidth="1"/>
    <col min="15116" max="15120" width="4.6640625" style="4" customWidth="1"/>
    <col min="15121" max="15121" width="6.1640625" style="4" customWidth="1"/>
    <col min="15122" max="15124" width="5.1640625" style="4" customWidth="1"/>
    <col min="15125" max="15125" width="12" style="4" customWidth="1"/>
    <col min="15126" max="15126" width="13.5" style="4" customWidth="1"/>
    <col min="15127" max="15127" width="1.5" style="4" customWidth="1"/>
    <col min="15128" max="15128" width="4.6640625" style="4" customWidth="1"/>
    <col min="15129" max="15129" width="7.83203125" style="4" customWidth="1"/>
    <col min="15130" max="15130" width="6.83203125" style="4" customWidth="1"/>
    <col min="15131" max="15131" width="8" style="4" customWidth="1"/>
    <col min="15132" max="15132" width="8.33203125" style="4" customWidth="1"/>
    <col min="15133" max="15134" width="7.83203125" style="4" customWidth="1"/>
    <col min="15135" max="15135" width="4.6640625" style="4" customWidth="1"/>
    <col min="15136" max="15136" width="7.33203125" style="4" customWidth="1"/>
    <col min="15137" max="15137" width="6.83203125" style="4" customWidth="1"/>
    <col min="15138" max="15138" width="30.33203125" style="4" customWidth="1"/>
    <col min="15139" max="15139" width="9.33203125" style="4"/>
    <col min="15140" max="15140" width="11" style="4" bestFit="1" customWidth="1"/>
    <col min="15141" max="15358" width="9.33203125" style="4"/>
    <col min="15359" max="15359" width="80.33203125" style="4" customWidth="1"/>
    <col min="15360" max="15364" width="4.83203125" style="4" customWidth="1"/>
    <col min="15365" max="15365" width="0" style="4" hidden="1" customWidth="1"/>
    <col min="15366" max="15366" width="4.83203125" style="4" customWidth="1"/>
    <col min="15367" max="15370" width="5.5" style="4" customWidth="1"/>
    <col min="15371" max="15371" width="13.33203125" style="4" customWidth="1"/>
    <col min="15372" max="15376" width="4.6640625" style="4" customWidth="1"/>
    <col min="15377" max="15377" width="6.1640625" style="4" customWidth="1"/>
    <col min="15378" max="15380" width="5.1640625" style="4" customWidth="1"/>
    <col min="15381" max="15381" width="12" style="4" customWidth="1"/>
    <col min="15382" max="15382" width="13.5" style="4" customWidth="1"/>
    <col min="15383" max="15383" width="1.5" style="4" customWidth="1"/>
    <col min="15384" max="15384" width="4.6640625" style="4" customWidth="1"/>
    <col min="15385" max="15385" width="7.83203125" style="4" customWidth="1"/>
    <col min="15386" max="15386" width="6.83203125" style="4" customWidth="1"/>
    <col min="15387" max="15387" width="8" style="4" customWidth="1"/>
    <col min="15388" max="15388" width="8.33203125" style="4" customWidth="1"/>
    <col min="15389" max="15390" width="7.83203125" style="4" customWidth="1"/>
    <col min="15391" max="15391" width="4.6640625" style="4" customWidth="1"/>
    <col min="15392" max="15392" width="7.33203125" style="4" customWidth="1"/>
    <col min="15393" max="15393" width="6.83203125" style="4" customWidth="1"/>
    <col min="15394" max="15394" width="30.33203125" style="4" customWidth="1"/>
    <col min="15395" max="15395" width="9.33203125" style="4"/>
    <col min="15396" max="15396" width="11" style="4" bestFit="1" customWidth="1"/>
    <col min="15397" max="15614" width="9.33203125" style="4"/>
    <col min="15615" max="15615" width="80.33203125" style="4" customWidth="1"/>
    <col min="15616" max="15620" width="4.83203125" style="4" customWidth="1"/>
    <col min="15621" max="15621" width="0" style="4" hidden="1" customWidth="1"/>
    <col min="15622" max="15622" width="4.83203125" style="4" customWidth="1"/>
    <col min="15623" max="15626" width="5.5" style="4" customWidth="1"/>
    <col min="15627" max="15627" width="13.33203125" style="4" customWidth="1"/>
    <col min="15628" max="15632" width="4.6640625" style="4" customWidth="1"/>
    <col min="15633" max="15633" width="6.1640625" style="4" customWidth="1"/>
    <col min="15634" max="15636" width="5.1640625" style="4" customWidth="1"/>
    <col min="15637" max="15637" width="12" style="4" customWidth="1"/>
    <col min="15638" max="15638" width="13.5" style="4" customWidth="1"/>
    <col min="15639" max="15639" width="1.5" style="4" customWidth="1"/>
    <col min="15640" max="15640" width="4.6640625" style="4" customWidth="1"/>
    <col min="15641" max="15641" width="7.83203125" style="4" customWidth="1"/>
    <col min="15642" max="15642" width="6.83203125" style="4" customWidth="1"/>
    <col min="15643" max="15643" width="8" style="4" customWidth="1"/>
    <col min="15644" max="15644" width="8.33203125" style="4" customWidth="1"/>
    <col min="15645" max="15646" width="7.83203125" style="4" customWidth="1"/>
    <col min="15647" max="15647" width="4.6640625" style="4" customWidth="1"/>
    <col min="15648" max="15648" width="7.33203125" style="4" customWidth="1"/>
    <col min="15649" max="15649" width="6.83203125" style="4" customWidth="1"/>
    <col min="15650" max="15650" width="30.33203125" style="4" customWidth="1"/>
    <col min="15651" max="15651" width="9.33203125" style="4"/>
    <col min="15652" max="15652" width="11" style="4" bestFit="1" customWidth="1"/>
    <col min="15653" max="15870" width="9.33203125" style="4"/>
    <col min="15871" max="15871" width="80.33203125" style="4" customWidth="1"/>
    <col min="15872" max="15876" width="4.83203125" style="4" customWidth="1"/>
    <col min="15877" max="15877" width="0" style="4" hidden="1" customWidth="1"/>
    <col min="15878" max="15878" width="4.83203125" style="4" customWidth="1"/>
    <col min="15879" max="15882" width="5.5" style="4" customWidth="1"/>
    <col min="15883" max="15883" width="13.33203125" style="4" customWidth="1"/>
    <col min="15884" max="15888" width="4.6640625" style="4" customWidth="1"/>
    <col min="15889" max="15889" width="6.1640625" style="4" customWidth="1"/>
    <col min="15890" max="15892" width="5.1640625" style="4" customWidth="1"/>
    <col min="15893" max="15893" width="12" style="4" customWidth="1"/>
    <col min="15894" max="15894" width="13.5" style="4" customWidth="1"/>
    <col min="15895" max="15895" width="1.5" style="4" customWidth="1"/>
    <col min="15896" max="15896" width="4.6640625" style="4" customWidth="1"/>
    <col min="15897" max="15897" width="7.83203125" style="4" customWidth="1"/>
    <col min="15898" max="15898" width="6.83203125" style="4" customWidth="1"/>
    <col min="15899" max="15899" width="8" style="4" customWidth="1"/>
    <col min="15900" max="15900" width="8.33203125" style="4" customWidth="1"/>
    <col min="15901" max="15902" width="7.83203125" style="4" customWidth="1"/>
    <col min="15903" max="15903" width="4.6640625" style="4" customWidth="1"/>
    <col min="15904" max="15904" width="7.33203125" style="4" customWidth="1"/>
    <col min="15905" max="15905" width="6.83203125" style="4" customWidth="1"/>
    <col min="15906" max="15906" width="30.33203125" style="4" customWidth="1"/>
    <col min="15907" max="15907" width="9.33203125" style="4"/>
    <col min="15908" max="15908" width="11" style="4" bestFit="1" customWidth="1"/>
    <col min="15909" max="16126" width="9.33203125" style="4"/>
    <col min="16127" max="16127" width="80.33203125" style="4" customWidth="1"/>
    <col min="16128" max="16132" width="4.83203125" style="4" customWidth="1"/>
    <col min="16133" max="16133" width="0" style="4" hidden="1" customWidth="1"/>
    <col min="16134" max="16134" width="4.83203125" style="4" customWidth="1"/>
    <col min="16135" max="16138" width="5.5" style="4" customWidth="1"/>
    <col min="16139" max="16139" width="13.33203125" style="4" customWidth="1"/>
    <col min="16140" max="16144" width="4.6640625" style="4" customWidth="1"/>
    <col min="16145" max="16145" width="6.1640625" style="4" customWidth="1"/>
    <col min="16146" max="16148" width="5.1640625" style="4" customWidth="1"/>
    <col min="16149" max="16149" width="12" style="4" customWidth="1"/>
    <col min="16150" max="16150" width="13.5" style="4" customWidth="1"/>
    <col min="16151" max="16151" width="1.5" style="4" customWidth="1"/>
    <col min="16152" max="16152" width="4.6640625" style="4" customWidth="1"/>
    <col min="16153" max="16153" width="7.83203125" style="4" customWidth="1"/>
    <col min="16154" max="16154" width="6.83203125" style="4" customWidth="1"/>
    <col min="16155" max="16155" width="8" style="4" customWidth="1"/>
    <col min="16156" max="16156" width="8.33203125" style="4" customWidth="1"/>
    <col min="16157" max="16158" width="7.83203125" style="4" customWidth="1"/>
    <col min="16159" max="16159" width="4.6640625" style="4" customWidth="1"/>
    <col min="16160" max="16160" width="7.33203125" style="4" customWidth="1"/>
    <col min="16161" max="16161" width="6.83203125" style="4" customWidth="1"/>
    <col min="16162" max="16162" width="30.33203125" style="4" customWidth="1"/>
    <col min="16163" max="16163" width="9.33203125" style="4"/>
    <col min="16164" max="16164" width="11" style="4" bestFit="1" customWidth="1"/>
    <col min="16165" max="16384" width="9.33203125" style="4"/>
  </cols>
  <sheetData>
    <row r="1" spans="1:35" s="1" customFormat="1" ht="23.25" customHeight="1" thickBot="1" x14ac:dyDescent="0.25">
      <c r="A1" s="320" t="s">
        <v>171</v>
      </c>
      <c r="B1" s="321"/>
      <c r="C1" s="321"/>
      <c r="D1" s="321"/>
      <c r="E1" s="321"/>
      <c r="F1" s="321"/>
      <c r="G1" s="321"/>
      <c r="H1" s="321"/>
      <c r="I1" s="321"/>
      <c r="J1" s="321"/>
      <c r="K1" s="321"/>
      <c r="L1" s="321"/>
      <c r="M1" s="321"/>
      <c r="N1" s="321"/>
      <c r="O1" s="321"/>
      <c r="P1" s="321"/>
      <c r="Q1" s="321"/>
      <c r="R1" s="321"/>
      <c r="S1" s="321"/>
      <c r="T1" s="321"/>
      <c r="U1" s="321"/>
      <c r="V1" s="321"/>
      <c r="W1" s="321"/>
      <c r="X1" s="321"/>
      <c r="Y1" s="321"/>
      <c r="Z1" s="321"/>
      <c r="AA1" s="321"/>
      <c r="AB1" s="321"/>
      <c r="AC1" s="321"/>
      <c r="AD1" s="321"/>
      <c r="AE1" s="321"/>
      <c r="AF1" s="321"/>
      <c r="AG1" s="321"/>
      <c r="AH1" s="321"/>
      <c r="AI1" s="321"/>
    </row>
    <row r="2" spans="1:35" ht="13.5" customHeight="1" thickBot="1" x14ac:dyDescent="0.3">
      <c r="A2" s="273" t="s">
        <v>173</v>
      </c>
    </row>
    <row r="3" spans="1:35" ht="12.75" customHeight="1" thickBot="1" x14ac:dyDescent="0.3">
      <c r="A3" s="322"/>
      <c r="B3" s="324" t="s">
        <v>0</v>
      </c>
      <c r="C3" s="325"/>
      <c r="D3" s="325"/>
      <c r="E3" s="325"/>
      <c r="F3" s="325"/>
      <c r="G3" s="325"/>
      <c r="H3" s="325"/>
      <c r="I3" s="325"/>
      <c r="J3" s="325"/>
      <c r="K3" s="325"/>
      <c r="L3" s="325"/>
      <c r="M3" s="326"/>
      <c r="N3" s="324" t="s">
        <v>1</v>
      </c>
      <c r="O3" s="325"/>
      <c r="P3" s="325"/>
      <c r="Q3" s="325"/>
      <c r="R3" s="325"/>
      <c r="S3" s="325"/>
      <c r="T3" s="325"/>
      <c r="U3" s="325"/>
      <c r="V3" s="325"/>
      <c r="W3" s="325"/>
      <c r="X3" s="327" t="s">
        <v>2</v>
      </c>
      <c r="Y3" s="173"/>
      <c r="Z3" s="324" t="s">
        <v>26</v>
      </c>
      <c r="AA3" s="329"/>
      <c r="AB3" s="324" t="s">
        <v>3</v>
      </c>
      <c r="AC3" s="325"/>
      <c r="AD3" s="325"/>
      <c r="AE3" s="330"/>
      <c r="AF3" s="330"/>
      <c r="AG3" s="330"/>
      <c r="AH3" s="330"/>
      <c r="AI3" s="330"/>
    </row>
    <row r="4" spans="1:35" s="8" customFormat="1" ht="76.5" customHeight="1" thickBot="1" x14ac:dyDescent="0.25">
      <c r="A4" s="323"/>
      <c r="B4" s="174" t="s">
        <v>4</v>
      </c>
      <c r="C4" s="175" t="s">
        <v>5</v>
      </c>
      <c r="D4" s="176" t="s">
        <v>6</v>
      </c>
      <c r="E4" s="175" t="s">
        <v>7</v>
      </c>
      <c r="F4" s="175" t="s">
        <v>8</v>
      </c>
      <c r="G4" s="175" t="s">
        <v>9</v>
      </c>
      <c r="H4" s="175" t="s">
        <v>10</v>
      </c>
      <c r="I4" s="175" t="s">
        <v>11</v>
      </c>
      <c r="J4" s="175" t="s">
        <v>12</v>
      </c>
      <c r="K4" s="5" t="s">
        <v>13</v>
      </c>
      <c r="L4" s="6" t="s">
        <v>14</v>
      </c>
      <c r="M4" s="177" t="s">
        <v>15</v>
      </c>
      <c r="N4" s="259" t="s">
        <v>16</v>
      </c>
      <c r="O4" s="261" t="s">
        <v>27</v>
      </c>
      <c r="P4" s="260" t="s">
        <v>17</v>
      </c>
      <c r="Q4" s="260" t="s">
        <v>7</v>
      </c>
      <c r="R4" s="260" t="s">
        <v>10</v>
      </c>
      <c r="S4" s="260" t="s">
        <v>11</v>
      </c>
      <c r="T4" s="260" t="s">
        <v>12</v>
      </c>
      <c r="U4" s="262" t="s">
        <v>18</v>
      </c>
      <c r="V4" s="263" t="s">
        <v>14</v>
      </c>
      <c r="W4" s="264" t="s">
        <v>19</v>
      </c>
      <c r="X4" s="328"/>
      <c r="Y4" s="178"/>
      <c r="Z4" s="179" t="s">
        <v>20</v>
      </c>
      <c r="AA4" s="180" t="s">
        <v>22</v>
      </c>
      <c r="AB4" s="181" t="s">
        <v>20</v>
      </c>
      <c r="AC4" s="182" t="s">
        <v>21</v>
      </c>
      <c r="AD4" s="182" t="s">
        <v>22</v>
      </c>
      <c r="AE4" s="183" t="s">
        <v>23</v>
      </c>
      <c r="AF4" s="7" t="s">
        <v>28</v>
      </c>
      <c r="AG4" s="184" t="s">
        <v>24</v>
      </c>
      <c r="AH4" s="184" t="s">
        <v>29</v>
      </c>
      <c r="AI4" s="184" t="s">
        <v>30</v>
      </c>
    </row>
    <row r="5" spans="1:35" ht="17.25" customHeight="1" x14ac:dyDescent="0.25">
      <c r="A5" s="265" t="s">
        <v>151</v>
      </c>
      <c r="B5" s="22"/>
      <c r="C5" s="23"/>
      <c r="D5" s="23"/>
      <c r="E5" s="23"/>
      <c r="F5" s="23"/>
      <c r="G5" s="23"/>
      <c r="H5" s="23"/>
      <c r="I5" s="23"/>
      <c r="J5" s="23"/>
      <c r="K5" s="23"/>
      <c r="L5" s="23"/>
      <c r="M5" s="311">
        <f t="shared" ref="M5:M24" si="0">SUMPRODUCT(B5:L5,$B$38:$L$38)</f>
        <v>0</v>
      </c>
      <c r="N5" s="286">
        <v>3</v>
      </c>
      <c r="O5" s="287">
        <v>2</v>
      </c>
      <c r="P5" s="287">
        <v>1</v>
      </c>
      <c r="Q5" s="288"/>
      <c r="R5" s="287">
        <v>1</v>
      </c>
      <c r="S5" s="287">
        <v>1</v>
      </c>
      <c r="T5" s="289"/>
      <c r="U5" s="21">
        <v>1</v>
      </c>
      <c r="V5" s="21">
        <v>1</v>
      </c>
      <c r="W5" s="314">
        <f>SUMPRODUCT(N5:V5,$N$147:$V$147)</f>
        <v>0</v>
      </c>
      <c r="X5" s="34">
        <f>SUM(M5,W5)</f>
        <v>0</v>
      </c>
      <c r="Y5" s="245"/>
      <c r="Z5" s="194"/>
      <c r="AA5" s="195"/>
      <c r="AB5" s="194"/>
      <c r="AC5" s="196"/>
      <c r="AD5" s="196"/>
      <c r="AE5" s="195"/>
      <c r="AF5" s="254"/>
      <c r="AG5" s="254"/>
      <c r="AH5" s="254"/>
      <c r="AI5" s="256"/>
    </row>
    <row r="6" spans="1:35" ht="17.25" customHeight="1" x14ac:dyDescent="0.25">
      <c r="A6" s="266" t="s">
        <v>152</v>
      </c>
      <c r="B6" s="22"/>
      <c r="C6" s="23"/>
      <c r="D6" s="23"/>
      <c r="E6" s="23"/>
      <c r="F6" s="23"/>
      <c r="G6" s="23"/>
      <c r="H6" s="23"/>
      <c r="I6" s="23"/>
      <c r="J6" s="23"/>
      <c r="K6" s="23"/>
      <c r="L6" s="23"/>
      <c r="M6" s="26">
        <f t="shared" si="0"/>
        <v>0</v>
      </c>
      <c r="N6" s="290">
        <v>3</v>
      </c>
      <c r="O6" s="291">
        <v>2</v>
      </c>
      <c r="P6" s="291">
        <v>1</v>
      </c>
      <c r="Q6" s="292"/>
      <c r="R6" s="291">
        <v>1</v>
      </c>
      <c r="S6" s="291">
        <v>1</v>
      </c>
      <c r="T6" s="293"/>
      <c r="U6" s="21">
        <v>1</v>
      </c>
      <c r="V6" s="21">
        <v>1</v>
      </c>
      <c r="W6" s="315">
        <f>SUMPRODUCT(N6:V6,$N$147:$V$147)</f>
        <v>0</v>
      </c>
      <c r="X6" s="34">
        <f t="shared" ref="X6:X25" si="1">SUM(M6,W6)</f>
        <v>0</v>
      </c>
      <c r="Y6" s="245"/>
      <c r="Z6" s="252"/>
      <c r="AA6" s="253"/>
      <c r="AB6" s="252"/>
      <c r="AC6" s="251"/>
      <c r="AD6" s="251"/>
      <c r="AE6" s="253"/>
      <c r="AF6" s="255"/>
      <c r="AG6" s="255"/>
      <c r="AH6" s="255"/>
      <c r="AI6" s="257"/>
    </row>
    <row r="7" spans="1:35" ht="17.25" customHeight="1" x14ac:dyDescent="0.25">
      <c r="A7" s="266" t="s">
        <v>153</v>
      </c>
      <c r="B7" s="22"/>
      <c r="C7" s="23"/>
      <c r="D7" s="23"/>
      <c r="E7" s="23"/>
      <c r="F7" s="23"/>
      <c r="G7" s="23"/>
      <c r="H7" s="23"/>
      <c r="I7" s="23"/>
      <c r="J7" s="23"/>
      <c r="K7" s="23"/>
      <c r="L7" s="23"/>
      <c r="M7" s="26">
        <f t="shared" si="0"/>
        <v>0</v>
      </c>
      <c r="N7" s="290">
        <v>3</v>
      </c>
      <c r="O7" s="291">
        <v>2</v>
      </c>
      <c r="P7" s="291">
        <v>1</v>
      </c>
      <c r="Q7" s="292"/>
      <c r="R7" s="291">
        <v>1</v>
      </c>
      <c r="S7" s="291">
        <v>1</v>
      </c>
      <c r="T7" s="293"/>
      <c r="U7" s="21">
        <v>1</v>
      </c>
      <c r="V7" s="21">
        <v>1</v>
      </c>
      <c r="W7" s="315">
        <f t="shared" ref="W7:W25" si="2">SUMPRODUCT(N7:V7,$N$147:$V$147)</f>
        <v>0</v>
      </c>
      <c r="X7" s="34">
        <f t="shared" si="1"/>
        <v>0</v>
      </c>
      <c r="Y7" s="245"/>
      <c r="Z7" s="252"/>
      <c r="AA7" s="253"/>
      <c r="AB7" s="252"/>
      <c r="AC7" s="251"/>
      <c r="AD7" s="251"/>
      <c r="AE7" s="253"/>
      <c r="AF7" s="255"/>
      <c r="AG7" s="255"/>
      <c r="AH7" s="255"/>
      <c r="AI7" s="257"/>
    </row>
    <row r="8" spans="1:35" ht="17.25" customHeight="1" x14ac:dyDescent="0.25">
      <c r="A8" s="266" t="s">
        <v>154</v>
      </c>
      <c r="B8" s="22"/>
      <c r="C8" s="23"/>
      <c r="D8" s="23"/>
      <c r="E8" s="23"/>
      <c r="F8" s="23"/>
      <c r="G8" s="23"/>
      <c r="H8" s="23"/>
      <c r="I8" s="23"/>
      <c r="J8" s="23"/>
      <c r="K8" s="23"/>
      <c r="L8" s="23"/>
      <c r="M8" s="26">
        <f t="shared" si="0"/>
        <v>0</v>
      </c>
      <c r="N8" s="290">
        <v>6</v>
      </c>
      <c r="O8" s="291">
        <v>4</v>
      </c>
      <c r="P8" s="291">
        <v>1</v>
      </c>
      <c r="Q8" s="292"/>
      <c r="R8" s="291">
        <v>1</v>
      </c>
      <c r="S8" s="291">
        <v>1</v>
      </c>
      <c r="T8" s="293"/>
      <c r="U8" s="21">
        <v>1</v>
      </c>
      <c r="V8" s="21">
        <v>1</v>
      </c>
      <c r="W8" s="315">
        <f t="shared" si="2"/>
        <v>0</v>
      </c>
      <c r="X8" s="34">
        <f t="shared" si="1"/>
        <v>0</v>
      </c>
      <c r="Y8" s="245"/>
      <c r="Z8" s="252"/>
      <c r="AA8" s="253"/>
      <c r="AB8" s="252"/>
      <c r="AC8" s="251"/>
      <c r="AD8" s="251"/>
      <c r="AE8" s="253"/>
      <c r="AF8" s="255"/>
      <c r="AG8" s="255"/>
      <c r="AH8" s="255"/>
      <c r="AI8" s="257"/>
    </row>
    <row r="9" spans="1:35" ht="17.25" customHeight="1" x14ac:dyDescent="0.25">
      <c r="A9" s="266" t="s">
        <v>155</v>
      </c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6">
        <f t="shared" si="0"/>
        <v>0</v>
      </c>
      <c r="N9" s="290">
        <v>18</v>
      </c>
      <c r="O9" s="291">
        <v>8</v>
      </c>
      <c r="P9" s="291">
        <v>1</v>
      </c>
      <c r="Q9" s="291">
        <v>1</v>
      </c>
      <c r="R9" s="291">
        <v>3</v>
      </c>
      <c r="S9" s="291">
        <v>1</v>
      </c>
      <c r="T9" s="293"/>
      <c r="U9" s="21">
        <v>1</v>
      </c>
      <c r="V9" s="21">
        <v>1</v>
      </c>
      <c r="W9" s="315">
        <f t="shared" si="2"/>
        <v>0</v>
      </c>
      <c r="X9" s="34">
        <f t="shared" si="1"/>
        <v>0</v>
      </c>
      <c r="Y9" s="245"/>
      <c r="Z9" s="252"/>
      <c r="AA9" s="253"/>
      <c r="AB9" s="252"/>
      <c r="AC9" s="251"/>
      <c r="AD9" s="251"/>
      <c r="AE9" s="253"/>
      <c r="AF9" s="255"/>
      <c r="AG9" s="255"/>
      <c r="AH9" s="255"/>
      <c r="AI9" s="257"/>
    </row>
    <row r="10" spans="1:35" ht="17.25" customHeight="1" x14ac:dyDescent="0.25">
      <c r="A10" s="266" t="s">
        <v>156</v>
      </c>
      <c r="B10" s="22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6">
        <f t="shared" si="0"/>
        <v>0</v>
      </c>
      <c r="N10" s="290">
        <v>34</v>
      </c>
      <c r="O10" s="291">
        <v>6</v>
      </c>
      <c r="P10" s="291">
        <v>1</v>
      </c>
      <c r="Q10" s="291">
        <v>1</v>
      </c>
      <c r="R10" s="291">
        <v>3</v>
      </c>
      <c r="S10" s="291">
        <v>1</v>
      </c>
      <c r="T10" s="293"/>
      <c r="U10" s="21">
        <v>1</v>
      </c>
      <c r="V10" s="21">
        <v>1</v>
      </c>
      <c r="W10" s="315">
        <f t="shared" si="2"/>
        <v>0</v>
      </c>
      <c r="X10" s="34">
        <f t="shared" si="1"/>
        <v>0</v>
      </c>
      <c r="Y10" s="245"/>
      <c r="Z10" s="252"/>
      <c r="AA10" s="253"/>
      <c r="AB10" s="252"/>
      <c r="AC10" s="251"/>
      <c r="AD10" s="251"/>
      <c r="AE10" s="253"/>
      <c r="AF10" s="255"/>
      <c r="AG10" s="255"/>
      <c r="AH10" s="255"/>
      <c r="AI10" s="257"/>
    </row>
    <row r="11" spans="1:35" ht="17.25" customHeight="1" x14ac:dyDescent="0.25">
      <c r="A11" s="266" t="s">
        <v>157</v>
      </c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6">
        <f t="shared" si="0"/>
        <v>0</v>
      </c>
      <c r="N11" s="290">
        <v>6</v>
      </c>
      <c r="O11" s="291">
        <v>4</v>
      </c>
      <c r="P11" s="291">
        <v>1</v>
      </c>
      <c r="Q11" s="292"/>
      <c r="R11" s="291">
        <v>1</v>
      </c>
      <c r="S11" s="291">
        <v>1</v>
      </c>
      <c r="T11" s="293"/>
      <c r="U11" s="21">
        <v>1</v>
      </c>
      <c r="V11" s="21">
        <v>1</v>
      </c>
      <c r="W11" s="315">
        <f t="shared" si="2"/>
        <v>0</v>
      </c>
      <c r="X11" s="34">
        <f t="shared" si="1"/>
        <v>0</v>
      </c>
      <c r="Y11" s="245"/>
      <c r="Z11" s="252"/>
      <c r="AA11" s="253"/>
      <c r="AB11" s="252"/>
      <c r="AC11" s="251"/>
      <c r="AD11" s="251"/>
      <c r="AE11" s="253"/>
      <c r="AF11" s="255"/>
      <c r="AG11" s="255"/>
      <c r="AH11" s="255"/>
      <c r="AI11" s="257"/>
    </row>
    <row r="12" spans="1:35" ht="17.25" customHeight="1" x14ac:dyDescent="0.25">
      <c r="A12" s="266" t="s">
        <v>172</v>
      </c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6">
        <f t="shared" si="0"/>
        <v>0</v>
      </c>
      <c r="N12" s="290">
        <v>6</v>
      </c>
      <c r="O12" s="291">
        <v>4</v>
      </c>
      <c r="P12" s="291">
        <v>1</v>
      </c>
      <c r="Q12" s="292"/>
      <c r="R12" s="291">
        <v>1</v>
      </c>
      <c r="S12" s="291">
        <v>1</v>
      </c>
      <c r="T12" s="293"/>
      <c r="U12" s="21">
        <v>1</v>
      </c>
      <c r="V12" s="21">
        <v>1</v>
      </c>
      <c r="W12" s="315">
        <f t="shared" si="2"/>
        <v>0</v>
      </c>
      <c r="X12" s="34">
        <f>SUM(M12,W12)</f>
        <v>0</v>
      </c>
      <c r="Y12" s="245"/>
      <c r="Z12" s="252"/>
      <c r="AA12" s="253"/>
      <c r="AB12" s="252"/>
      <c r="AC12" s="251"/>
      <c r="AD12" s="251"/>
      <c r="AE12" s="253"/>
      <c r="AF12" s="255"/>
      <c r="AG12" s="255"/>
      <c r="AH12" s="255"/>
      <c r="AI12" s="257"/>
    </row>
    <row r="13" spans="1:35" ht="17.25" customHeight="1" x14ac:dyDescent="0.25">
      <c r="A13" s="266" t="s">
        <v>158</v>
      </c>
      <c r="B13" s="22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6">
        <f t="shared" si="0"/>
        <v>0</v>
      </c>
      <c r="N13" s="290">
        <v>3</v>
      </c>
      <c r="O13" s="291">
        <v>2</v>
      </c>
      <c r="P13" s="291">
        <v>1</v>
      </c>
      <c r="Q13" s="292"/>
      <c r="R13" s="291">
        <v>1</v>
      </c>
      <c r="S13" s="291">
        <v>1</v>
      </c>
      <c r="T13" s="293"/>
      <c r="U13" s="21">
        <v>1</v>
      </c>
      <c r="V13" s="21">
        <v>1</v>
      </c>
      <c r="W13" s="315">
        <f t="shared" si="2"/>
        <v>0</v>
      </c>
      <c r="X13" s="34">
        <f t="shared" si="1"/>
        <v>0</v>
      </c>
      <c r="Y13" s="245"/>
      <c r="Z13" s="252"/>
      <c r="AA13" s="253"/>
      <c r="AB13" s="252"/>
      <c r="AC13" s="251"/>
      <c r="AD13" s="251"/>
      <c r="AE13" s="253"/>
      <c r="AF13" s="255"/>
      <c r="AG13" s="255"/>
      <c r="AH13" s="255"/>
      <c r="AI13" s="257"/>
    </row>
    <row r="14" spans="1:35" ht="17.25" customHeight="1" x14ac:dyDescent="0.25">
      <c r="A14" s="266" t="s">
        <v>159</v>
      </c>
      <c r="B14" s="22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6">
        <f t="shared" si="0"/>
        <v>0</v>
      </c>
      <c r="N14" s="290">
        <v>3</v>
      </c>
      <c r="O14" s="291">
        <v>2</v>
      </c>
      <c r="P14" s="291">
        <v>1</v>
      </c>
      <c r="Q14" s="292"/>
      <c r="R14" s="291">
        <v>1</v>
      </c>
      <c r="S14" s="291">
        <v>1</v>
      </c>
      <c r="T14" s="293"/>
      <c r="U14" s="21">
        <v>1</v>
      </c>
      <c r="V14" s="21">
        <v>1</v>
      </c>
      <c r="W14" s="315">
        <f t="shared" si="2"/>
        <v>0</v>
      </c>
      <c r="X14" s="34">
        <f t="shared" si="1"/>
        <v>0</v>
      </c>
      <c r="Y14" s="245"/>
      <c r="Z14" s="252"/>
      <c r="AA14" s="253"/>
      <c r="AB14" s="252"/>
      <c r="AC14" s="251"/>
      <c r="AD14" s="251"/>
      <c r="AE14" s="253"/>
      <c r="AF14" s="255"/>
      <c r="AG14" s="255"/>
      <c r="AH14" s="255"/>
      <c r="AI14" s="257"/>
    </row>
    <row r="15" spans="1:35" ht="17.25" customHeight="1" x14ac:dyDescent="0.25">
      <c r="A15" s="266" t="s">
        <v>160</v>
      </c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6">
        <f t="shared" si="0"/>
        <v>0</v>
      </c>
      <c r="N15" s="290">
        <v>18</v>
      </c>
      <c r="O15" s="291">
        <v>8</v>
      </c>
      <c r="P15" s="291">
        <v>1</v>
      </c>
      <c r="Q15" s="291">
        <v>1</v>
      </c>
      <c r="R15" s="291">
        <v>3</v>
      </c>
      <c r="S15" s="291">
        <v>1</v>
      </c>
      <c r="T15" s="293"/>
      <c r="U15" s="21">
        <v>1</v>
      </c>
      <c r="V15" s="21">
        <v>1</v>
      </c>
      <c r="W15" s="315">
        <f t="shared" si="2"/>
        <v>0</v>
      </c>
      <c r="X15" s="34">
        <f t="shared" si="1"/>
        <v>0</v>
      </c>
      <c r="Y15" s="245"/>
      <c r="Z15" s="252"/>
      <c r="AA15" s="253"/>
      <c r="AB15" s="252"/>
      <c r="AC15" s="251"/>
      <c r="AD15" s="251"/>
      <c r="AE15" s="253"/>
      <c r="AF15" s="255"/>
      <c r="AG15" s="255"/>
      <c r="AH15" s="255"/>
      <c r="AI15" s="257"/>
    </row>
    <row r="16" spans="1:35" ht="17.25" customHeight="1" x14ac:dyDescent="0.25">
      <c r="A16" s="266" t="s">
        <v>161</v>
      </c>
      <c r="B16" s="22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6">
        <f t="shared" si="0"/>
        <v>0</v>
      </c>
      <c r="N16" s="290">
        <v>34</v>
      </c>
      <c r="O16" s="291">
        <v>8</v>
      </c>
      <c r="P16" s="291">
        <v>1</v>
      </c>
      <c r="Q16" s="291">
        <v>1</v>
      </c>
      <c r="R16" s="291">
        <v>4</v>
      </c>
      <c r="S16" s="291">
        <v>1</v>
      </c>
      <c r="T16" s="293"/>
      <c r="U16" s="21">
        <v>1</v>
      </c>
      <c r="V16" s="21">
        <v>1</v>
      </c>
      <c r="W16" s="315">
        <f t="shared" si="2"/>
        <v>0</v>
      </c>
      <c r="X16" s="34">
        <f t="shared" si="1"/>
        <v>0</v>
      </c>
      <c r="Y16" s="245"/>
      <c r="Z16" s="252"/>
      <c r="AA16" s="253"/>
      <c r="AB16" s="252"/>
      <c r="AC16" s="251"/>
      <c r="AD16" s="251"/>
      <c r="AE16" s="253"/>
      <c r="AF16" s="255"/>
      <c r="AG16" s="255"/>
      <c r="AH16" s="255"/>
      <c r="AI16" s="257"/>
    </row>
    <row r="17" spans="1:35" ht="17.25" customHeight="1" x14ac:dyDescent="0.25">
      <c r="A17" s="266" t="s">
        <v>162</v>
      </c>
      <c r="B17" s="22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6">
        <f t="shared" si="0"/>
        <v>0</v>
      </c>
      <c r="N17" s="290">
        <v>6</v>
      </c>
      <c r="O17" s="291">
        <v>4</v>
      </c>
      <c r="P17" s="291">
        <v>1</v>
      </c>
      <c r="Q17" s="292"/>
      <c r="R17" s="291">
        <v>1</v>
      </c>
      <c r="S17" s="291">
        <v>1</v>
      </c>
      <c r="T17" s="293"/>
      <c r="U17" s="21">
        <v>1</v>
      </c>
      <c r="V17" s="21">
        <v>1</v>
      </c>
      <c r="W17" s="315">
        <f t="shared" si="2"/>
        <v>0</v>
      </c>
      <c r="X17" s="34">
        <f t="shared" si="1"/>
        <v>0</v>
      </c>
      <c r="Y17" s="245"/>
      <c r="Z17" s="252"/>
      <c r="AA17" s="253"/>
      <c r="AB17" s="252"/>
      <c r="AC17" s="251"/>
      <c r="AD17" s="251"/>
      <c r="AE17" s="253"/>
      <c r="AF17" s="255"/>
      <c r="AG17" s="255"/>
      <c r="AH17" s="255"/>
      <c r="AI17" s="257"/>
    </row>
    <row r="18" spans="1:35" ht="17.25" customHeight="1" x14ac:dyDescent="0.25">
      <c r="A18" s="266" t="s">
        <v>163</v>
      </c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6">
        <f t="shared" si="0"/>
        <v>0</v>
      </c>
      <c r="N18" s="290">
        <v>6</v>
      </c>
      <c r="O18" s="291">
        <v>4</v>
      </c>
      <c r="P18" s="291">
        <v>1</v>
      </c>
      <c r="Q18" s="292"/>
      <c r="R18" s="291">
        <v>1</v>
      </c>
      <c r="S18" s="291">
        <v>1</v>
      </c>
      <c r="T18" s="293"/>
      <c r="U18" s="21">
        <v>1</v>
      </c>
      <c r="V18" s="21">
        <v>1</v>
      </c>
      <c r="W18" s="315">
        <f t="shared" si="2"/>
        <v>0</v>
      </c>
      <c r="X18" s="34">
        <f t="shared" si="1"/>
        <v>0</v>
      </c>
      <c r="Y18" s="245"/>
      <c r="Z18" s="252"/>
      <c r="AA18" s="253"/>
      <c r="AB18" s="252"/>
      <c r="AC18" s="251"/>
      <c r="AD18" s="251"/>
      <c r="AE18" s="253"/>
      <c r="AF18" s="255"/>
      <c r="AG18" s="255"/>
      <c r="AH18" s="255"/>
      <c r="AI18" s="257"/>
    </row>
    <row r="19" spans="1:35" ht="17.25" customHeight="1" x14ac:dyDescent="0.25">
      <c r="A19" s="266" t="s">
        <v>164</v>
      </c>
      <c r="B19" s="22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6">
        <f t="shared" si="0"/>
        <v>0</v>
      </c>
      <c r="N19" s="290">
        <v>6</v>
      </c>
      <c r="O19" s="291">
        <v>4</v>
      </c>
      <c r="P19" s="291">
        <v>1</v>
      </c>
      <c r="Q19" s="292"/>
      <c r="R19" s="291">
        <v>1</v>
      </c>
      <c r="S19" s="291">
        <v>1</v>
      </c>
      <c r="T19" s="293"/>
      <c r="U19" s="21">
        <v>1</v>
      </c>
      <c r="V19" s="21">
        <v>1</v>
      </c>
      <c r="W19" s="315">
        <f t="shared" si="2"/>
        <v>0</v>
      </c>
      <c r="X19" s="34">
        <f t="shared" si="1"/>
        <v>0</v>
      </c>
      <c r="Y19" s="245"/>
      <c r="Z19" s="252"/>
      <c r="AA19" s="253"/>
      <c r="AB19" s="252"/>
      <c r="AC19" s="251"/>
      <c r="AD19" s="251"/>
      <c r="AE19" s="253"/>
      <c r="AF19" s="255"/>
      <c r="AG19" s="255"/>
      <c r="AH19" s="255"/>
      <c r="AI19" s="257"/>
    </row>
    <row r="20" spans="1:35" ht="17.25" customHeight="1" x14ac:dyDescent="0.25">
      <c r="A20" s="266" t="s">
        <v>165</v>
      </c>
      <c r="B20" s="22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6">
        <f t="shared" si="0"/>
        <v>0</v>
      </c>
      <c r="N20" s="290">
        <v>6</v>
      </c>
      <c r="O20" s="291">
        <v>4</v>
      </c>
      <c r="P20" s="291">
        <v>1</v>
      </c>
      <c r="Q20" s="292"/>
      <c r="R20" s="291">
        <v>1</v>
      </c>
      <c r="S20" s="291">
        <v>1</v>
      </c>
      <c r="T20" s="293"/>
      <c r="U20" s="21">
        <v>1</v>
      </c>
      <c r="V20" s="21">
        <v>1</v>
      </c>
      <c r="W20" s="315">
        <f t="shared" si="2"/>
        <v>0</v>
      </c>
      <c r="X20" s="34">
        <f t="shared" si="1"/>
        <v>0</v>
      </c>
      <c r="Y20" s="245"/>
      <c r="Z20" s="252"/>
      <c r="AA20" s="253"/>
      <c r="AB20" s="252"/>
      <c r="AC20" s="251"/>
      <c r="AD20" s="251"/>
      <c r="AE20" s="253"/>
      <c r="AF20" s="255"/>
      <c r="AG20" s="255"/>
      <c r="AH20" s="255"/>
      <c r="AI20" s="257"/>
    </row>
    <row r="21" spans="1:35" ht="17.25" customHeight="1" x14ac:dyDescent="0.25">
      <c r="A21" s="266" t="s">
        <v>166</v>
      </c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6">
        <f t="shared" si="0"/>
        <v>0</v>
      </c>
      <c r="N21" s="290">
        <v>6</v>
      </c>
      <c r="O21" s="291">
        <v>4</v>
      </c>
      <c r="P21" s="291">
        <v>1</v>
      </c>
      <c r="Q21" s="292"/>
      <c r="R21" s="291">
        <v>1</v>
      </c>
      <c r="S21" s="291">
        <v>1</v>
      </c>
      <c r="T21" s="293"/>
      <c r="U21" s="21">
        <v>1</v>
      </c>
      <c r="V21" s="21">
        <v>1</v>
      </c>
      <c r="W21" s="315">
        <f t="shared" si="2"/>
        <v>0</v>
      </c>
      <c r="X21" s="34">
        <f t="shared" si="1"/>
        <v>0</v>
      </c>
      <c r="Y21" s="245"/>
      <c r="Z21" s="252"/>
      <c r="AA21" s="253"/>
      <c r="AB21" s="252"/>
      <c r="AC21" s="251"/>
      <c r="AD21" s="251"/>
      <c r="AE21" s="253"/>
      <c r="AF21" s="255"/>
      <c r="AG21" s="255"/>
      <c r="AH21" s="255"/>
      <c r="AI21" s="257"/>
    </row>
    <row r="22" spans="1:35" ht="17.25" customHeight="1" x14ac:dyDescent="0.25">
      <c r="A22" s="266" t="s">
        <v>167</v>
      </c>
      <c r="B22" s="22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6">
        <f t="shared" si="0"/>
        <v>0</v>
      </c>
      <c r="N22" s="290">
        <v>6</v>
      </c>
      <c r="O22" s="291">
        <v>4</v>
      </c>
      <c r="P22" s="291">
        <v>1</v>
      </c>
      <c r="Q22" s="292"/>
      <c r="R22" s="291">
        <v>1</v>
      </c>
      <c r="S22" s="291">
        <v>1</v>
      </c>
      <c r="T22" s="293"/>
      <c r="U22" s="21">
        <v>1</v>
      </c>
      <c r="V22" s="21">
        <v>1</v>
      </c>
      <c r="W22" s="315">
        <f t="shared" si="2"/>
        <v>0</v>
      </c>
      <c r="X22" s="34">
        <f t="shared" si="1"/>
        <v>0</v>
      </c>
      <c r="Y22" s="245"/>
      <c r="Z22" s="252"/>
      <c r="AA22" s="253"/>
      <c r="AB22" s="252"/>
      <c r="AC22" s="251"/>
      <c r="AD22" s="251"/>
      <c r="AE22" s="253"/>
      <c r="AF22" s="255"/>
      <c r="AG22" s="255"/>
      <c r="AH22" s="255"/>
      <c r="AI22" s="257"/>
    </row>
    <row r="23" spans="1:35" ht="17.25" customHeight="1" x14ac:dyDescent="0.25">
      <c r="A23" s="266" t="s">
        <v>168</v>
      </c>
      <c r="B23" s="22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6">
        <f t="shared" si="0"/>
        <v>0</v>
      </c>
      <c r="N23" s="290">
        <v>6</v>
      </c>
      <c r="O23" s="291">
        <v>4</v>
      </c>
      <c r="P23" s="291">
        <v>1</v>
      </c>
      <c r="Q23" s="292"/>
      <c r="R23" s="291">
        <v>1</v>
      </c>
      <c r="S23" s="291">
        <v>1</v>
      </c>
      <c r="T23" s="293"/>
      <c r="U23" s="21">
        <v>1</v>
      </c>
      <c r="V23" s="21">
        <v>1</v>
      </c>
      <c r="W23" s="315">
        <f t="shared" si="2"/>
        <v>0</v>
      </c>
      <c r="X23" s="34">
        <f t="shared" si="1"/>
        <v>0</v>
      </c>
      <c r="Y23" s="245"/>
      <c r="Z23" s="252"/>
      <c r="AA23" s="253"/>
      <c r="AB23" s="252"/>
      <c r="AC23" s="251"/>
      <c r="AD23" s="251"/>
      <c r="AE23" s="253"/>
      <c r="AF23" s="255"/>
      <c r="AG23" s="255"/>
      <c r="AH23" s="255"/>
      <c r="AI23" s="257"/>
    </row>
    <row r="24" spans="1:35" ht="17.25" customHeight="1" x14ac:dyDescent="0.25">
      <c r="A24" s="266" t="s">
        <v>169</v>
      </c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6">
        <f t="shared" si="0"/>
        <v>0</v>
      </c>
      <c r="N24" s="290">
        <v>29</v>
      </c>
      <c r="O24" s="291">
        <v>12</v>
      </c>
      <c r="P24" s="291">
        <v>1</v>
      </c>
      <c r="Q24" s="291">
        <v>1</v>
      </c>
      <c r="R24" s="291">
        <v>4</v>
      </c>
      <c r="S24" s="291">
        <v>1</v>
      </c>
      <c r="T24" s="293"/>
      <c r="U24" s="21">
        <v>1</v>
      </c>
      <c r="V24" s="21">
        <v>1</v>
      </c>
      <c r="W24" s="315">
        <f t="shared" si="2"/>
        <v>0</v>
      </c>
      <c r="X24" s="34">
        <f t="shared" si="1"/>
        <v>0</v>
      </c>
      <c r="Y24" s="245"/>
      <c r="Z24" s="252"/>
      <c r="AA24" s="253"/>
      <c r="AB24" s="252"/>
      <c r="AC24" s="251"/>
      <c r="AD24" s="251"/>
      <c r="AE24" s="253"/>
      <c r="AF24" s="255"/>
      <c r="AG24" s="255"/>
      <c r="AH24" s="255"/>
      <c r="AI24" s="257"/>
    </row>
    <row r="25" spans="1:35" ht="17.25" customHeight="1" thickBot="1" x14ac:dyDescent="0.3">
      <c r="A25" s="267" t="s">
        <v>170</v>
      </c>
      <c r="B25" s="294">
        <v>34</v>
      </c>
      <c r="C25" s="295">
        <v>2</v>
      </c>
      <c r="D25" s="295">
        <v>3</v>
      </c>
      <c r="E25" s="295">
        <v>1</v>
      </c>
      <c r="F25" s="288">
        <v>1</v>
      </c>
      <c r="G25" s="288"/>
      <c r="H25" s="288"/>
      <c r="I25" s="295">
        <v>1</v>
      </c>
      <c r="J25" s="289"/>
      <c r="K25" s="213">
        <v>1</v>
      </c>
      <c r="L25" s="213">
        <v>1</v>
      </c>
      <c r="M25" s="312">
        <f>SUMPRODUCT(B25:L25,$B$147:$L$147)</f>
        <v>0</v>
      </c>
      <c r="N25" s="290">
        <v>29</v>
      </c>
      <c r="O25" s="291">
        <v>4</v>
      </c>
      <c r="P25" s="291">
        <v>1</v>
      </c>
      <c r="Q25" s="291">
        <v>1</v>
      </c>
      <c r="R25" s="291">
        <v>3</v>
      </c>
      <c r="S25" s="291">
        <v>1</v>
      </c>
      <c r="T25" s="293"/>
      <c r="U25" s="21">
        <v>1</v>
      </c>
      <c r="V25" s="21">
        <v>1</v>
      </c>
      <c r="W25" s="316">
        <f t="shared" si="2"/>
        <v>0</v>
      </c>
      <c r="X25" s="34">
        <f t="shared" si="1"/>
        <v>0</v>
      </c>
      <c r="Y25" s="245"/>
      <c r="Z25" s="268"/>
      <c r="AA25" s="269"/>
      <c r="AB25" s="268"/>
      <c r="AC25" s="270"/>
      <c r="AD25" s="270"/>
      <c r="AE25" s="269"/>
      <c r="AF25" s="271"/>
      <c r="AG25" s="271"/>
      <c r="AH25" s="271"/>
      <c r="AI25" s="272"/>
    </row>
    <row r="26" spans="1:35" ht="17.25" customHeight="1" x14ac:dyDescent="0.25">
      <c r="A26" s="185" t="s">
        <v>32</v>
      </c>
      <c r="B26" s="186">
        <v>34</v>
      </c>
      <c r="C26" s="187">
        <v>5</v>
      </c>
      <c r="D26" s="187"/>
      <c r="E26" s="187"/>
      <c r="F26" s="188"/>
      <c r="G26" s="188"/>
      <c r="H26" s="188"/>
      <c r="I26" s="187">
        <v>1</v>
      </c>
      <c r="J26" s="11"/>
      <c r="K26" s="11">
        <v>1</v>
      </c>
      <c r="L26" s="11">
        <v>1</v>
      </c>
      <c r="M26" s="313">
        <f t="shared" ref="M26:M27" si="3">SUMPRODUCT(B26:L26,$B$147:$L$147)</f>
        <v>0</v>
      </c>
      <c r="N26" s="189"/>
      <c r="O26" s="190"/>
      <c r="P26" s="190"/>
      <c r="Q26" s="190"/>
      <c r="R26" s="190"/>
      <c r="S26" s="190"/>
      <c r="T26" s="13"/>
      <c r="U26" s="13"/>
      <c r="V26" s="13"/>
      <c r="W26" s="191">
        <f t="shared" ref="W26:W37" si="4">SUMPRODUCT(N26:V26,$N$38:$V$38)</f>
        <v>0</v>
      </c>
      <c r="X26" s="192">
        <f t="shared" ref="X26:X89" si="5">SUM(M26,W26)</f>
        <v>0</v>
      </c>
      <c r="Y26" s="193"/>
      <c r="Z26" s="246"/>
      <c r="AA26" s="247"/>
      <c r="AB26" s="246"/>
      <c r="AC26" s="248"/>
      <c r="AD26" s="248"/>
      <c r="AE26" s="247"/>
      <c r="AF26" s="249"/>
      <c r="AG26" s="249"/>
      <c r="AH26" s="249"/>
      <c r="AI26" s="250"/>
    </row>
    <row r="27" spans="1:35" ht="17.25" customHeight="1" thickBot="1" x14ac:dyDescent="0.3">
      <c r="A27" s="197" t="s">
        <v>33</v>
      </c>
      <c r="B27" s="198">
        <v>148</v>
      </c>
      <c r="C27" s="199">
        <v>11</v>
      </c>
      <c r="D27" s="199">
        <v>4</v>
      </c>
      <c r="E27" s="199">
        <v>57</v>
      </c>
      <c r="F27" s="199">
        <v>1</v>
      </c>
      <c r="G27" s="199"/>
      <c r="H27" s="199">
        <v>2</v>
      </c>
      <c r="I27" s="199">
        <v>1</v>
      </c>
      <c r="J27" s="21"/>
      <c r="K27" s="21">
        <v>1</v>
      </c>
      <c r="L27" s="21">
        <v>1</v>
      </c>
      <c r="M27" s="313">
        <f t="shared" si="3"/>
        <v>0</v>
      </c>
      <c r="N27" s="200"/>
      <c r="O27" s="201"/>
      <c r="P27" s="201"/>
      <c r="Q27" s="201"/>
      <c r="R27" s="201"/>
      <c r="S27" s="201"/>
      <c r="T27" s="24"/>
      <c r="U27" s="23"/>
      <c r="V27" s="23"/>
      <c r="W27" s="94">
        <f t="shared" si="4"/>
        <v>0</v>
      </c>
      <c r="X27" s="202">
        <f t="shared" si="5"/>
        <v>0</v>
      </c>
      <c r="Y27" s="203"/>
      <c r="Z27" s="204"/>
      <c r="AA27" s="205"/>
      <c r="AB27" s="204"/>
      <c r="AC27" s="206"/>
      <c r="AD27" s="206"/>
      <c r="AE27" s="205"/>
      <c r="AF27" s="207"/>
      <c r="AG27" s="207"/>
      <c r="AH27" s="207"/>
      <c r="AI27" s="208"/>
    </row>
    <row r="28" spans="1:35" ht="17.25" customHeight="1" x14ac:dyDescent="0.25">
      <c r="A28" s="9" t="s">
        <v>44</v>
      </c>
      <c r="B28" s="12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5">
        <f t="shared" ref="M28:M31" si="6">SUMPRODUCT(B28:L28,$B$38:$L$38)</f>
        <v>0</v>
      </c>
      <c r="N28" s="10">
        <v>16</v>
      </c>
      <c r="O28" s="11">
        <v>4</v>
      </c>
      <c r="P28" s="11">
        <v>1</v>
      </c>
      <c r="Q28" s="11">
        <v>1</v>
      </c>
      <c r="R28" s="11">
        <v>1</v>
      </c>
      <c r="S28" s="11">
        <v>1</v>
      </c>
      <c r="T28" s="11"/>
      <c r="U28" s="11">
        <v>1</v>
      </c>
      <c r="V28" s="11">
        <v>1</v>
      </c>
      <c r="W28" s="317">
        <f t="shared" ref="W28:W31" si="7">SUMPRODUCT(N28:V28,$N$147:$V$147)</f>
        <v>0</v>
      </c>
      <c r="X28" s="46">
        <f t="shared" si="5"/>
        <v>0</v>
      </c>
      <c r="Y28" s="16"/>
      <c r="Z28" s="47"/>
      <c r="AA28" s="48"/>
      <c r="AB28" s="49"/>
      <c r="AC28" s="50">
        <v>1</v>
      </c>
      <c r="AD28" s="50"/>
      <c r="AE28" s="51"/>
      <c r="AF28" s="52"/>
      <c r="AG28" s="52">
        <v>1</v>
      </c>
      <c r="AH28" s="52">
        <v>27.5</v>
      </c>
      <c r="AI28" s="53">
        <v>2018</v>
      </c>
    </row>
    <row r="29" spans="1:35" ht="17.25" customHeight="1" x14ac:dyDescent="0.25">
      <c r="A29" s="19" t="s">
        <v>45</v>
      </c>
      <c r="B29" s="22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6">
        <f t="shared" si="6"/>
        <v>0</v>
      </c>
      <c r="N29" s="20">
        <v>35</v>
      </c>
      <c r="O29" s="21">
        <v>3</v>
      </c>
      <c r="P29" s="21">
        <v>1</v>
      </c>
      <c r="Q29" s="21">
        <v>1</v>
      </c>
      <c r="R29" s="21">
        <v>1</v>
      </c>
      <c r="S29" s="21">
        <v>1</v>
      </c>
      <c r="T29" s="21"/>
      <c r="U29" s="21">
        <v>1</v>
      </c>
      <c r="V29" s="21">
        <v>1</v>
      </c>
      <c r="W29" s="315">
        <f t="shared" si="7"/>
        <v>0</v>
      </c>
      <c r="X29" s="34">
        <f t="shared" si="5"/>
        <v>0</v>
      </c>
      <c r="Y29" s="54"/>
      <c r="Z29" s="55"/>
      <c r="AA29" s="56"/>
      <c r="AB29" s="57"/>
      <c r="AC29" s="58">
        <v>1</v>
      </c>
      <c r="AD29" s="58"/>
      <c r="AE29" s="59"/>
      <c r="AF29" s="60"/>
      <c r="AG29" s="60">
        <v>2</v>
      </c>
      <c r="AH29" s="60">
        <v>135</v>
      </c>
      <c r="AI29" s="61">
        <v>2018</v>
      </c>
    </row>
    <row r="30" spans="1:35" ht="17.25" customHeight="1" x14ac:dyDescent="0.25">
      <c r="A30" s="19" t="s">
        <v>46</v>
      </c>
      <c r="B30" s="22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6">
        <f t="shared" si="6"/>
        <v>0</v>
      </c>
      <c r="N30" s="20">
        <v>4</v>
      </c>
      <c r="O30" s="21">
        <v>2</v>
      </c>
      <c r="P30" s="21">
        <v>1</v>
      </c>
      <c r="Q30" s="21">
        <v>1</v>
      </c>
      <c r="R30" s="21"/>
      <c r="S30" s="21">
        <v>1</v>
      </c>
      <c r="T30" s="21"/>
      <c r="U30" s="21">
        <v>1</v>
      </c>
      <c r="V30" s="21">
        <v>1</v>
      </c>
      <c r="W30" s="315">
        <f t="shared" si="7"/>
        <v>0</v>
      </c>
      <c r="X30" s="34">
        <f t="shared" si="5"/>
        <v>0</v>
      </c>
      <c r="Y30" s="54"/>
      <c r="Z30" s="36"/>
      <c r="AA30" s="37"/>
      <c r="AB30" s="62"/>
      <c r="AC30" s="63"/>
      <c r="AD30" s="63"/>
      <c r="AE30" s="64"/>
      <c r="AF30" s="65"/>
      <c r="AG30" s="65"/>
      <c r="AH30" s="65"/>
      <c r="AI30" s="66"/>
    </row>
    <row r="31" spans="1:35" ht="17.25" customHeight="1" thickBot="1" x14ac:dyDescent="0.3">
      <c r="A31" s="19" t="s">
        <v>47</v>
      </c>
      <c r="B31" s="38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94">
        <f t="shared" si="6"/>
        <v>0</v>
      </c>
      <c r="N31" s="20">
        <v>37</v>
      </c>
      <c r="O31" s="21">
        <v>4</v>
      </c>
      <c r="P31" s="21">
        <v>1</v>
      </c>
      <c r="Q31" s="21">
        <v>1</v>
      </c>
      <c r="R31" s="21">
        <v>2</v>
      </c>
      <c r="S31" s="21">
        <v>1</v>
      </c>
      <c r="T31" s="21"/>
      <c r="U31" s="21">
        <v>1</v>
      </c>
      <c r="V31" s="21">
        <v>1</v>
      </c>
      <c r="W31" s="315">
        <f t="shared" si="7"/>
        <v>0</v>
      </c>
      <c r="X31" s="34">
        <f t="shared" si="5"/>
        <v>0</v>
      </c>
      <c r="Y31" s="67"/>
      <c r="Z31" s="68"/>
      <c r="AA31" s="69"/>
      <c r="AB31" s="70"/>
      <c r="AC31" s="71">
        <v>1</v>
      </c>
      <c r="AD31" s="71"/>
      <c r="AE31" s="72"/>
      <c r="AF31" s="73"/>
      <c r="AG31" s="73">
        <v>1</v>
      </c>
      <c r="AH31" s="73">
        <v>32</v>
      </c>
      <c r="AI31" s="74">
        <v>2018</v>
      </c>
    </row>
    <row r="32" spans="1:35" ht="17.25" customHeight="1" x14ac:dyDescent="0.25">
      <c r="A32" s="19" t="s">
        <v>49</v>
      </c>
      <c r="B32" s="258">
        <v>12</v>
      </c>
      <c r="C32" s="213"/>
      <c r="D32" s="213"/>
      <c r="E32" s="213"/>
      <c r="F32" s="213"/>
      <c r="G32" s="213"/>
      <c r="H32" s="213"/>
      <c r="I32" s="213">
        <v>1</v>
      </c>
      <c r="J32" s="213"/>
      <c r="K32" s="213">
        <v>1</v>
      </c>
      <c r="L32" s="213">
        <v>1</v>
      </c>
      <c r="M32" s="313">
        <f t="shared" ref="M32:M41" si="8">SUMPRODUCT(B32:L32,$B$147:$L$147)</f>
        <v>0</v>
      </c>
      <c r="N32" s="22"/>
      <c r="O32" s="23"/>
      <c r="P32" s="23"/>
      <c r="Q32" s="23"/>
      <c r="R32" s="23"/>
      <c r="S32" s="23"/>
      <c r="T32" s="23"/>
      <c r="U32" s="23"/>
      <c r="V32" s="23"/>
      <c r="W32" s="25">
        <f t="shared" si="4"/>
        <v>0</v>
      </c>
      <c r="X32" s="209">
        <f t="shared" si="5"/>
        <v>0</v>
      </c>
      <c r="Y32" s="35"/>
      <c r="Z32" s="36"/>
      <c r="AA32" s="37"/>
      <c r="AB32" s="62"/>
      <c r="AC32" s="63"/>
      <c r="AD32" s="63"/>
      <c r="AE32" s="64"/>
      <c r="AF32" s="65"/>
      <c r="AG32" s="65"/>
      <c r="AH32" s="65"/>
      <c r="AI32" s="66"/>
    </row>
    <row r="33" spans="1:35" ht="17.25" customHeight="1" x14ac:dyDescent="0.25">
      <c r="A33" s="19" t="s">
        <v>50</v>
      </c>
      <c r="B33" s="20">
        <v>18</v>
      </c>
      <c r="C33" s="21">
        <v>1</v>
      </c>
      <c r="D33" s="21"/>
      <c r="E33" s="21"/>
      <c r="F33" s="21"/>
      <c r="G33" s="21"/>
      <c r="H33" s="21"/>
      <c r="I33" s="21">
        <v>1</v>
      </c>
      <c r="J33" s="21"/>
      <c r="K33" s="21">
        <v>1</v>
      </c>
      <c r="L33" s="21">
        <v>1</v>
      </c>
      <c r="M33" s="313">
        <f t="shared" si="8"/>
        <v>0</v>
      </c>
      <c r="N33" s="22"/>
      <c r="O33" s="23"/>
      <c r="P33" s="23"/>
      <c r="Q33" s="23"/>
      <c r="R33" s="23"/>
      <c r="S33" s="23"/>
      <c r="T33" s="23"/>
      <c r="U33" s="23"/>
      <c r="V33" s="23"/>
      <c r="W33" s="25">
        <f t="shared" si="4"/>
        <v>0</v>
      </c>
      <c r="X33" s="209">
        <f t="shared" si="5"/>
        <v>0</v>
      </c>
      <c r="Y33" s="35"/>
      <c r="Z33" s="36"/>
      <c r="AA33" s="37"/>
      <c r="AB33" s="62"/>
      <c r="AC33" s="63"/>
      <c r="AD33" s="63"/>
      <c r="AE33" s="64"/>
      <c r="AF33" s="65"/>
      <c r="AG33" s="65"/>
      <c r="AH33" s="65"/>
      <c r="AI33" s="66"/>
    </row>
    <row r="34" spans="1:35" ht="17.25" customHeight="1" x14ac:dyDescent="0.25">
      <c r="A34" s="19" t="s">
        <v>51</v>
      </c>
      <c r="B34" s="20">
        <v>27</v>
      </c>
      <c r="C34" s="21">
        <v>6</v>
      </c>
      <c r="D34" s="21">
        <v>3</v>
      </c>
      <c r="E34" s="21">
        <v>2</v>
      </c>
      <c r="F34" s="21">
        <v>1</v>
      </c>
      <c r="G34" s="21"/>
      <c r="H34" s="21">
        <v>1</v>
      </c>
      <c r="I34" s="21">
        <v>1</v>
      </c>
      <c r="J34" s="21"/>
      <c r="K34" s="21">
        <v>1</v>
      </c>
      <c r="L34" s="21">
        <v>1</v>
      </c>
      <c r="M34" s="313">
        <f t="shared" si="8"/>
        <v>0</v>
      </c>
      <c r="N34" s="22"/>
      <c r="O34" s="23"/>
      <c r="P34" s="23"/>
      <c r="Q34" s="23"/>
      <c r="R34" s="23"/>
      <c r="S34" s="23"/>
      <c r="T34" s="23"/>
      <c r="U34" s="23"/>
      <c r="V34" s="23"/>
      <c r="W34" s="25">
        <f t="shared" si="4"/>
        <v>0</v>
      </c>
      <c r="X34" s="209">
        <f t="shared" si="5"/>
        <v>0</v>
      </c>
      <c r="Y34" s="67"/>
      <c r="Z34" s="75"/>
      <c r="AA34" s="76"/>
      <c r="AB34" s="77"/>
      <c r="AC34" s="78"/>
      <c r="AD34" s="78"/>
      <c r="AE34" s="79"/>
      <c r="AF34" s="80"/>
      <c r="AG34" s="80"/>
      <c r="AH34" s="80"/>
      <c r="AI34" s="81"/>
    </row>
    <row r="35" spans="1:35" ht="17.25" customHeight="1" x14ac:dyDescent="0.25">
      <c r="A35" s="19" t="s">
        <v>52</v>
      </c>
      <c r="B35" s="20">
        <v>21</v>
      </c>
      <c r="C35" s="21">
        <v>3</v>
      </c>
      <c r="D35" s="21"/>
      <c r="E35" s="21">
        <v>1</v>
      </c>
      <c r="F35" s="21"/>
      <c r="G35" s="83"/>
      <c r="H35" s="83"/>
      <c r="I35" s="21">
        <v>1</v>
      </c>
      <c r="J35" s="21"/>
      <c r="K35" s="21">
        <v>1</v>
      </c>
      <c r="L35" s="21">
        <v>1</v>
      </c>
      <c r="M35" s="313">
        <f t="shared" si="8"/>
        <v>0</v>
      </c>
      <c r="N35" s="22"/>
      <c r="O35" s="23"/>
      <c r="P35" s="23"/>
      <c r="Q35" s="23"/>
      <c r="R35" s="23"/>
      <c r="S35" s="23"/>
      <c r="T35" s="23"/>
      <c r="U35" s="23"/>
      <c r="V35" s="23"/>
      <c r="W35" s="25">
        <f t="shared" si="4"/>
        <v>0</v>
      </c>
      <c r="X35" s="209">
        <f t="shared" si="5"/>
        <v>0</v>
      </c>
      <c r="Y35" s="54"/>
      <c r="Z35" s="84"/>
      <c r="AA35" s="85"/>
      <c r="AB35" s="86"/>
      <c r="AC35" s="87"/>
      <c r="AD35" s="87"/>
      <c r="AE35" s="88"/>
      <c r="AF35" s="89"/>
      <c r="AG35" s="89"/>
      <c r="AH35" s="89"/>
      <c r="AI35" s="90"/>
    </row>
    <row r="36" spans="1:35" ht="17.25" customHeight="1" x14ac:dyDescent="0.25">
      <c r="A36" s="19" t="s">
        <v>53</v>
      </c>
      <c r="B36" s="20">
        <v>26</v>
      </c>
      <c r="C36" s="21">
        <v>14</v>
      </c>
      <c r="D36" s="21">
        <v>3</v>
      </c>
      <c r="E36" s="21">
        <v>1</v>
      </c>
      <c r="F36" s="21"/>
      <c r="G36" s="83"/>
      <c r="H36" s="83"/>
      <c r="I36" s="21">
        <v>1</v>
      </c>
      <c r="J36" s="21"/>
      <c r="K36" s="21">
        <v>1</v>
      </c>
      <c r="L36" s="21">
        <v>1</v>
      </c>
      <c r="M36" s="313">
        <f t="shared" si="8"/>
        <v>0</v>
      </c>
      <c r="N36" s="22"/>
      <c r="O36" s="23"/>
      <c r="P36" s="23"/>
      <c r="Q36" s="23"/>
      <c r="R36" s="23"/>
      <c r="S36" s="23"/>
      <c r="T36" s="23"/>
      <c r="U36" s="23"/>
      <c r="V36" s="23"/>
      <c r="W36" s="25">
        <f t="shared" si="4"/>
        <v>0</v>
      </c>
      <c r="X36" s="209">
        <f t="shared" si="5"/>
        <v>0</v>
      </c>
      <c r="Y36" s="54"/>
      <c r="Z36" s="84"/>
      <c r="AA36" s="85"/>
      <c r="AB36" s="86"/>
      <c r="AC36" s="87"/>
      <c r="AD36" s="87"/>
      <c r="AE36" s="88"/>
      <c r="AF36" s="89"/>
      <c r="AG36" s="89"/>
      <c r="AH36" s="89"/>
      <c r="AI36" s="90"/>
    </row>
    <row r="37" spans="1:35" ht="17.25" customHeight="1" thickBot="1" x14ac:dyDescent="0.3">
      <c r="A37" s="91" t="s">
        <v>54</v>
      </c>
      <c r="B37" s="92">
        <v>19</v>
      </c>
      <c r="C37" s="41">
        <v>4</v>
      </c>
      <c r="D37" s="41"/>
      <c r="E37" s="41">
        <v>1</v>
      </c>
      <c r="F37" s="41"/>
      <c r="G37" s="93"/>
      <c r="H37" s="93"/>
      <c r="I37" s="41">
        <v>1</v>
      </c>
      <c r="J37" s="41"/>
      <c r="K37" s="41">
        <v>1</v>
      </c>
      <c r="L37" s="41">
        <v>1</v>
      </c>
      <c r="M37" s="312">
        <f t="shared" si="8"/>
        <v>0</v>
      </c>
      <c r="N37" s="38"/>
      <c r="O37" s="39"/>
      <c r="P37" s="39"/>
      <c r="Q37" s="39"/>
      <c r="R37" s="39"/>
      <c r="S37" s="39"/>
      <c r="T37" s="39"/>
      <c r="U37" s="39"/>
      <c r="V37" s="39"/>
      <c r="W37" s="40">
        <f t="shared" si="4"/>
        <v>0</v>
      </c>
      <c r="X37" s="210">
        <f t="shared" si="5"/>
        <v>0</v>
      </c>
      <c r="Y37" s="95"/>
      <c r="Z37" s="96"/>
      <c r="AA37" s="97"/>
      <c r="AB37" s="98"/>
      <c r="AC37" s="99"/>
      <c r="AD37" s="99"/>
      <c r="AE37" s="100"/>
      <c r="AF37" s="101"/>
      <c r="AG37" s="101"/>
      <c r="AH37" s="101"/>
      <c r="AI37" s="102"/>
    </row>
    <row r="38" spans="1:35" x14ac:dyDescent="0.25">
      <c r="A38" s="9" t="s">
        <v>55</v>
      </c>
      <c r="B38" s="10">
        <v>20</v>
      </c>
      <c r="C38" s="11">
        <v>1</v>
      </c>
      <c r="D38" s="11"/>
      <c r="E38" s="11">
        <v>1</v>
      </c>
      <c r="F38" s="11">
        <v>1</v>
      </c>
      <c r="G38" s="11"/>
      <c r="H38" s="11"/>
      <c r="I38" s="11">
        <v>1</v>
      </c>
      <c r="J38" s="11"/>
      <c r="K38" s="11">
        <v>1</v>
      </c>
      <c r="L38" s="11">
        <v>1</v>
      </c>
      <c r="M38" s="313">
        <f t="shared" si="8"/>
        <v>0</v>
      </c>
      <c r="N38" s="10">
        <v>83</v>
      </c>
      <c r="O38" s="11">
        <v>3</v>
      </c>
      <c r="P38" s="11">
        <v>2</v>
      </c>
      <c r="Q38" s="11">
        <v>1</v>
      </c>
      <c r="R38" s="11"/>
      <c r="S38" s="11">
        <v>1</v>
      </c>
      <c r="T38" s="11"/>
      <c r="U38" s="11">
        <v>1</v>
      </c>
      <c r="V38" s="11">
        <v>1</v>
      </c>
      <c r="W38" s="315">
        <f t="shared" ref="W38:W48" si="9">SUMPRODUCT(N38:V38,$N$147:$V$147)</f>
        <v>0</v>
      </c>
      <c r="X38" s="46">
        <f t="shared" si="5"/>
        <v>0</v>
      </c>
      <c r="Y38" s="16"/>
      <c r="Z38" s="17"/>
      <c r="AA38" s="18"/>
      <c r="AB38" s="103"/>
      <c r="AC38" s="104"/>
      <c r="AD38" s="104"/>
      <c r="AE38" s="105"/>
      <c r="AF38" s="106"/>
      <c r="AG38" s="106"/>
      <c r="AH38" s="106"/>
      <c r="AI38" s="107"/>
    </row>
    <row r="39" spans="1:35" x14ac:dyDescent="0.25">
      <c r="A39" s="19" t="s">
        <v>56</v>
      </c>
      <c r="B39" s="20">
        <v>22</v>
      </c>
      <c r="C39" s="21">
        <v>4</v>
      </c>
      <c r="D39" s="21"/>
      <c r="E39" s="21"/>
      <c r="F39" s="21">
        <v>1</v>
      </c>
      <c r="G39" s="21"/>
      <c r="H39" s="21"/>
      <c r="I39" s="21">
        <v>1</v>
      </c>
      <c r="J39" s="21"/>
      <c r="K39" s="21">
        <v>1</v>
      </c>
      <c r="L39" s="21">
        <v>1</v>
      </c>
      <c r="M39" s="313">
        <f t="shared" si="8"/>
        <v>0</v>
      </c>
      <c r="N39" s="20">
        <v>56</v>
      </c>
      <c r="O39" s="21">
        <v>3</v>
      </c>
      <c r="P39" s="21">
        <v>1</v>
      </c>
      <c r="Q39" s="21">
        <v>1</v>
      </c>
      <c r="R39" s="21">
        <v>1</v>
      </c>
      <c r="S39" s="21">
        <v>1</v>
      </c>
      <c r="T39" s="21"/>
      <c r="U39" s="21">
        <v>1</v>
      </c>
      <c r="V39" s="21">
        <v>1</v>
      </c>
      <c r="W39" s="315">
        <f t="shared" si="9"/>
        <v>0</v>
      </c>
      <c r="X39" s="34">
        <f t="shared" si="5"/>
        <v>0</v>
      </c>
      <c r="Y39" s="67"/>
      <c r="Z39" s="75"/>
      <c r="AA39" s="76"/>
      <c r="AB39" s="77"/>
      <c r="AC39" s="78"/>
      <c r="AD39" s="78"/>
      <c r="AE39" s="79"/>
      <c r="AF39" s="80"/>
      <c r="AG39" s="80"/>
      <c r="AH39" s="80"/>
      <c r="AI39" s="81"/>
    </row>
    <row r="40" spans="1:35" s="82" customFormat="1" x14ac:dyDescent="0.25">
      <c r="A40" s="19" t="s">
        <v>57</v>
      </c>
      <c r="B40" s="20">
        <v>18</v>
      </c>
      <c r="C40" s="21">
        <v>5</v>
      </c>
      <c r="D40" s="21"/>
      <c r="E40" s="21">
        <v>2</v>
      </c>
      <c r="F40" s="21">
        <v>1</v>
      </c>
      <c r="G40" s="21"/>
      <c r="H40" s="21"/>
      <c r="I40" s="21">
        <v>1</v>
      </c>
      <c r="J40" s="21"/>
      <c r="K40" s="21">
        <v>1</v>
      </c>
      <c r="L40" s="21">
        <v>1</v>
      </c>
      <c r="M40" s="313">
        <f t="shared" si="8"/>
        <v>0</v>
      </c>
      <c r="N40" s="20">
        <v>114</v>
      </c>
      <c r="O40" s="21">
        <v>7</v>
      </c>
      <c r="P40" s="21">
        <v>1</v>
      </c>
      <c r="Q40" s="21">
        <v>1</v>
      </c>
      <c r="R40" s="21">
        <v>2</v>
      </c>
      <c r="S40" s="21">
        <v>1</v>
      </c>
      <c r="T40" s="21"/>
      <c r="U40" s="21">
        <v>1</v>
      </c>
      <c r="V40" s="21">
        <v>1</v>
      </c>
      <c r="W40" s="315">
        <f t="shared" si="9"/>
        <v>0</v>
      </c>
      <c r="X40" s="34">
        <f t="shared" si="5"/>
        <v>0</v>
      </c>
      <c r="Y40" s="67"/>
      <c r="Z40" s="75"/>
      <c r="AA40" s="76"/>
      <c r="AB40" s="77"/>
      <c r="AC40" s="78"/>
      <c r="AD40" s="78"/>
      <c r="AE40" s="79"/>
      <c r="AF40" s="80"/>
      <c r="AG40" s="80"/>
      <c r="AH40" s="80"/>
      <c r="AI40" s="81"/>
    </row>
    <row r="41" spans="1:35" s="82" customFormat="1" ht="15.75" thickBot="1" x14ac:dyDescent="0.3">
      <c r="A41" s="91" t="s">
        <v>58</v>
      </c>
      <c r="B41" s="92">
        <v>24</v>
      </c>
      <c r="C41" s="41">
        <v>5</v>
      </c>
      <c r="D41" s="41"/>
      <c r="E41" s="41"/>
      <c r="F41" s="41">
        <v>1</v>
      </c>
      <c r="G41" s="41"/>
      <c r="H41" s="41"/>
      <c r="I41" s="41">
        <v>1</v>
      </c>
      <c r="J41" s="41"/>
      <c r="K41" s="41">
        <v>1</v>
      </c>
      <c r="L41" s="41">
        <v>1</v>
      </c>
      <c r="M41" s="313">
        <f t="shared" si="8"/>
        <v>0</v>
      </c>
      <c r="N41" s="92">
        <v>55</v>
      </c>
      <c r="O41" s="41">
        <v>4</v>
      </c>
      <c r="P41" s="41">
        <v>1</v>
      </c>
      <c r="Q41" s="41">
        <v>1</v>
      </c>
      <c r="R41" s="41">
        <v>2</v>
      </c>
      <c r="S41" s="41">
        <v>1</v>
      </c>
      <c r="T41" s="41"/>
      <c r="U41" s="41">
        <v>1</v>
      </c>
      <c r="V41" s="41">
        <v>1</v>
      </c>
      <c r="W41" s="318">
        <f t="shared" si="9"/>
        <v>0</v>
      </c>
      <c r="X41" s="42">
        <f t="shared" si="5"/>
        <v>0</v>
      </c>
      <c r="Y41" s="95"/>
      <c r="Z41" s="96"/>
      <c r="AA41" s="97"/>
      <c r="AB41" s="98"/>
      <c r="AC41" s="99"/>
      <c r="AD41" s="99"/>
      <c r="AE41" s="100"/>
      <c r="AF41" s="101"/>
      <c r="AG41" s="101"/>
      <c r="AH41" s="101"/>
      <c r="AI41" s="102"/>
    </row>
    <row r="42" spans="1:35" x14ac:dyDescent="0.25">
      <c r="A42" s="9" t="s">
        <v>59</v>
      </c>
      <c r="B42" s="12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4">
        <f t="shared" ref="M42:M64" si="10">SUMPRODUCT(B42:L42,$B$114:$L$114)</f>
        <v>0</v>
      </c>
      <c r="N42" s="10">
        <v>20</v>
      </c>
      <c r="O42" s="11">
        <v>2</v>
      </c>
      <c r="P42" s="11">
        <v>2</v>
      </c>
      <c r="Q42" s="11">
        <v>1</v>
      </c>
      <c r="R42" s="11"/>
      <c r="S42" s="11">
        <v>1</v>
      </c>
      <c r="T42" s="11"/>
      <c r="U42" s="11">
        <v>1</v>
      </c>
      <c r="V42" s="11">
        <v>1</v>
      </c>
      <c r="W42" s="317">
        <f t="shared" si="9"/>
        <v>0</v>
      </c>
      <c r="X42" s="46">
        <f t="shared" si="5"/>
        <v>0</v>
      </c>
      <c r="Y42" s="108"/>
      <c r="Z42" s="109"/>
      <c r="AA42" s="110"/>
      <c r="AB42" s="111"/>
      <c r="AC42" s="112"/>
      <c r="AD42" s="112"/>
      <c r="AE42" s="113"/>
      <c r="AF42" s="114"/>
      <c r="AG42" s="114"/>
      <c r="AH42" s="114"/>
      <c r="AI42" s="115"/>
    </row>
    <row r="43" spans="1:35" x14ac:dyDescent="0.25">
      <c r="A43" s="19" t="s">
        <v>60</v>
      </c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5">
        <f t="shared" si="10"/>
        <v>0</v>
      </c>
      <c r="N43" s="20">
        <v>26</v>
      </c>
      <c r="O43" s="21">
        <v>1</v>
      </c>
      <c r="P43" s="21">
        <v>2</v>
      </c>
      <c r="Q43" s="21">
        <v>1</v>
      </c>
      <c r="R43" s="21"/>
      <c r="S43" s="21">
        <v>1</v>
      </c>
      <c r="T43" s="21"/>
      <c r="U43" s="21">
        <v>1</v>
      </c>
      <c r="V43" s="21">
        <v>1</v>
      </c>
      <c r="W43" s="315">
        <f t="shared" si="9"/>
        <v>0</v>
      </c>
      <c r="X43" s="34">
        <f t="shared" si="5"/>
        <v>0</v>
      </c>
      <c r="Y43" s="35"/>
      <c r="Z43" s="36"/>
      <c r="AA43" s="37"/>
      <c r="AB43" s="62"/>
      <c r="AC43" s="63"/>
      <c r="AD43" s="63"/>
      <c r="AE43" s="64"/>
      <c r="AF43" s="65"/>
      <c r="AG43" s="65"/>
      <c r="AH43" s="65"/>
      <c r="AI43" s="66"/>
    </row>
    <row r="44" spans="1:35" x14ac:dyDescent="0.25">
      <c r="A44" s="19" t="s">
        <v>61</v>
      </c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5">
        <f t="shared" si="10"/>
        <v>0</v>
      </c>
      <c r="N44" s="20">
        <v>20</v>
      </c>
      <c r="O44" s="21">
        <v>1</v>
      </c>
      <c r="P44" s="21">
        <v>2</v>
      </c>
      <c r="Q44" s="21"/>
      <c r="R44" s="21"/>
      <c r="S44" s="21">
        <v>1</v>
      </c>
      <c r="T44" s="21"/>
      <c r="U44" s="21">
        <v>1</v>
      </c>
      <c r="V44" s="21">
        <v>1</v>
      </c>
      <c r="W44" s="315">
        <f t="shared" si="9"/>
        <v>0</v>
      </c>
      <c r="X44" s="34">
        <f t="shared" si="5"/>
        <v>0</v>
      </c>
      <c r="Y44" s="27"/>
      <c r="Z44" s="28"/>
      <c r="AA44" s="29"/>
      <c r="AB44" s="116"/>
      <c r="AC44" s="117"/>
      <c r="AD44" s="117"/>
      <c r="AE44" s="118"/>
      <c r="AF44" s="119"/>
      <c r="AG44" s="119"/>
      <c r="AH44" s="119"/>
      <c r="AI44" s="120"/>
    </row>
    <row r="45" spans="1:35" x14ac:dyDescent="0.25">
      <c r="A45" s="19" t="s">
        <v>62</v>
      </c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5">
        <f t="shared" si="10"/>
        <v>0</v>
      </c>
      <c r="N45" s="20">
        <v>21</v>
      </c>
      <c r="O45" s="21">
        <v>2</v>
      </c>
      <c r="P45" s="21">
        <v>2</v>
      </c>
      <c r="Q45" s="21">
        <v>1</v>
      </c>
      <c r="R45" s="21"/>
      <c r="S45" s="21">
        <v>1</v>
      </c>
      <c r="T45" s="21"/>
      <c r="U45" s="21">
        <v>1</v>
      </c>
      <c r="V45" s="21">
        <v>1</v>
      </c>
      <c r="W45" s="315">
        <f t="shared" si="9"/>
        <v>0</v>
      </c>
      <c r="X45" s="34">
        <f t="shared" si="5"/>
        <v>0</v>
      </c>
      <c r="Y45" s="35"/>
      <c r="Z45" s="36"/>
      <c r="AA45" s="37"/>
      <c r="AB45" s="62"/>
      <c r="AC45" s="63"/>
      <c r="AD45" s="63"/>
      <c r="AE45" s="64"/>
      <c r="AF45" s="65"/>
      <c r="AG45" s="65"/>
      <c r="AH45" s="65"/>
      <c r="AI45" s="66"/>
    </row>
    <row r="46" spans="1:35" x14ac:dyDescent="0.25">
      <c r="A46" s="19" t="s">
        <v>63</v>
      </c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5">
        <f t="shared" si="10"/>
        <v>0</v>
      </c>
      <c r="N46" s="20">
        <v>26</v>
      </c>
      <c r="O46" s="21">
        <v>1</v>
      </c>
      <c r="P46" s="21">
        <v>2</v>
      </c>
      <c r="Q46" s="21">
        <v>1</v>
      </c>
      <c r="R46" s="21"/>
      <c r="S46" s="21">
        <v>1</v>
      </c>
      <c r="T46" s="21"/>
      <c r="U46" s="21">
        <v>1</v>
      </c>
      <c r="V46" s="21">
        <v>1</v>
      </c>
      <c r="W46" s="315">
        <f t="shared" si="9"/>
        <v>0</v>
      </c>
      <c r="X46" s="34">
        <f t="shared" si="5"/>
        <v>0</v>
      </c>
      <c r="Y46" s="121"/>
      <c r="Z46" s="122"/>
      <c r="AA46" s="123"/>
      <c r="AB46" s="124"/>
      <c r="AC46" s="125"/>
      <c r="AD46" s="125"/>
      <c r="AE46" s="126"/>
      <c r="AF46" s="127"/>
      <c r="AG46" s="127"/>
      <c r="AH46" s="127"/>
      <c r="AI46" s="128"/>
    </row>
    <row r="47" spans="1:35" x14ac:dyDescent="0.25">
      <c r="A47" s="19" t="s">
        <v>64</v>
      </c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5">
        <f t="shared" si="10"/>
        <v>0</v>
      </c>
      <c r="N47" s="20">
        <v>9</v>
      </c>
      <c r="O47" s="21">
        <v>2</v>
      </c>
      <c r="P47" s="21">
        <v>2</v>
      </c>
      <c r="Q47" s="21">
        <v>1</v>
      </c>
      <c r="R47" s="21"/>
      <c r="S47" s="21">
        <v>1</v>
      </c>
      <c r="T47" s="21"/>
      <c r="U47" s="21">
        <v>1</v>
      </c>
      <c r="V47" s="21">
        <v>1</v>
      </c>
      <c r="W47" s="315">
        <f t="shared" si="9"/>
        <v>0</v>
      </c>
      <c r="X47" s="34">
        <f t="shared" si="5"/>
        <v>0</v>
      </c>
      <c r="Y47" s="121"/>
      <c r="Z47" s="122"/>
      <c r="AA47" s="123"/>
      <c r="AB47" s="124"/>
      <c r="AC47" s="125"/>
      <c r="AD47" s="125"/>
      <c r="AE47" s="126"/>
      <c r="AF47" s="127"/>
      <c r="AG47" s="127"/>
      <c r="AH47" s="127"/>
      <c r="AI47" s="128"/>
    </row>
    <row r="48" spans="1:35" x14ac:dyDescent="0.25">
      <c r="A48" s="19" t="s">
        <v>65</v>
      </c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5">
        <f t="shared" si="10"/>
        <v>0</v>
      </c>
      <c r="N48" s="20">
        <v>16</v>
      </c>
      <c r="O48" s="21">
        <v>1</v>
      </c>
      <c r="P48" s="21">
        <v>2</v>
      </c>
      <c r="Q48" s="21">
        <v>1</v>
      </c>
      <c r="R48" s="21"/>
      <c r="S48" s="21">
        <v>1</v>
      </c>
      <c r="T48" s="21"/>
      <c r="U48" s="21">
        <v>1</v>
      </c>
      <c r="V48" s="21">
        <v>1</v>
      </c>
      <c r="W48" s="315">
        <f t="shared" si="9"/>
        <v>0</v>
      </c>
      <c r="X48" s="34">
        <f t="shared" si="5"/>
        <v>0</v>
      </c>
      <c r="Y48" s="35"/>
      <c r="Z48" s="36"/>
      <c r="AA48" s="37"/>
      <c r="AB48" s="62"/>
      <c r="AC48" s="63"/>
      <c r="AD48" s="63"/>
      <c r="AE48" s="64"/>
      <c r="AF48" s="65"/>
      <c r="AG48" s="65"/>
      <c r="AH48" s="65"/>
      <c r="AI48" s="66"/>
    </row>
    <row r="49" spans="1:35" x14ac:dyDescent="0.25">
      <c r="A49" s="19" t="s">
        <v>66</v>
      </c>
      <c r="B49" s="20">
        <v>4</v>
      </c>
      <c r="C49" s="21"/>
      <c r="D49" s="21"/>
      <c r="E49" s="21"/>
      <c r="F49" s="21"/>
      <c r="G49" s="21"/>
      <c r="H49" s="21"/>
      <c r="I49" s="21">
        <v>1</v>
      </c>
      <c r="J49" s="21"/>
      <c r="K49" s="21">
        <v>1</v>
      </c>
      <c r="L49" s="21">
        <v>1</v>
      </c>
      <c r="M49" s="313">
        <f t="shared" ref="M49:M58" si="11">SUMPRODUCT(B49:L49,$B$147:$L$147)</f>
        <v>0</v>
      </c>
      <c r="N49" s="22"/>
      <c r="O49" s="23"/>
      <c r="P49" s="23"/>
      <c r="Q49" s="23"/>
      <c r="R49" s="23"/>
      <c r="S49" s="23"/>
      <c r="T49" s="23"/>
      <c r="U49" s="23"/>
      <c r="V49" s="23"/>
      <c r="W49" s="25">
        <f t="shared" ref="W49" si="12">SUMPRODUCT(N49:V49,$N$114:$V$114)</f>
        <v>0</v>
      </c>
      <c r="X49" s="26">
        <f t="shared" si="5"/>
        <v>0</v>
      </c>
      <c r="Y49" s="35"/>
      <c r="Z49" s="36"/>
      <c r="AA49" s="37"/>
      <c r="AB49" s="62"/>
      <c r="AC49" s="63"/>
      <c r="AD49" s="63"/>
      <c r="AE49" s="64"/>
      <c r="AF49" s="65"/>
      <c r="AG49" s="65"/>
      <c r="AH49" s="65"/>
      <c r="AI49" s="66"/>
    </row>
    <row r="50" spans="1:35" x14ac:dyDescent="0.25">
      <c r="A50" s="19" t="s">
        <v>67</v>
      </c>
      <c r="B50" s="20">
        <v>16</v>
      </c>
      <c r="C50" s="21">
        <v>3</v>
      </c>
      <c r="D50" s="21"/>
      <c r="E50" s="21"/>
      <c r="F50" s="21">
        <v>1</v>
      </c>
      <c r="G50" s="21"/>
      <c r="H50" s="21"/>
      <c r="I50" s="21">
        <v>1</v>
      </c>
      <c r="J50" s="21"/>
      <c r="K50" s="21">
        <v>1</v>
      </c>
      <c r="L50" s="21">
        <v>1</v>
      </c>
      <c r="M50" s="313">
        <f t="shared" si="11"/>
        <v>0</v>
      </c>
      <c r="N50" s="20">
        <v>45</v>
      </c>
      <c r="O50" s="21">
        <v>3</v>
      </c>
      <c r="P50" s="21">
        <v>1</v>
      </c>
      <c r="Q50" s="21">
        <v>1</v>
      </c>
      <c r="R50" s="21"/>
      <c r="S50" s="21">
        <v>1</v>
      </c>
      <c r="T50" s="21"/>
      <c r="U50" s="21">
        <v>1</v>
      </c>
      <c r="V50" s="21">
        <v>1</v>
      </c>
      <c r="W50" s="315">
        <f t="shared" ref="W50:W81" si="13">SUMPRODUCT(N50:V50,$N$147:$V$147)</f>
        <v>0</v>
      </c>
      <c r="X50" s="34">
        <f t="shared" si="5"/>
        <v>0</v>
      </c>
      <c r="Y50" s="67"/>
      <c r="Z50" s="75"/>
      <c r="AA50" s="76"/>
      <c r="AB50" s="77"/>
      <c r="AC50" s="78"/>
      <c r="AD50" s="78"/>
      <c r="AE50" s="79"/>
      <c r="AF50" s="80"/>
      <c r="AG50" s="80"/>
      <c r="AH50" s="80"/>
      <c r="AI50" s="81"/>
    </row>
    <row r="51" spans="1:35" x14ac:dyDescent="0.25">
      <c r="A51" s="19" t="s">
        <v>68</v>
      </c>
      <c r="B51" s="20">
        <v>16</v>
      </c>
      <c r="C51" s="21">
        <v>3</v>
      </c>
      <c r="D51" s="21"/>
      <c r="E51" s="21"/>
      <c r="F51" s="21">
        <v>1</v>
      </c>
      <c r="G51" s="21"/>
      <c r="H51" s="21"/>
      <c r="I51" s="21">
        <v>1</v>
      </c>
      <c r="J51" s="21"/>
      <c r="K51" s="21">
        <v>1</v>
      </c>
      <c r="L51" s="21">
        <v>1</v>
      </c>
      <c r="M51" s="313">
        <f t="shared" si="11"/>
        <v>0</v>
      </c>
      <c r="N51" s="20">
        <v>54</v>
      </c>
      <c r="O51" s="21">
        <v>3</v>
      </c>
      <c r="P51" s="21">
        <v>1</v>
      </c>
      <c r="Q51" s="21">
        <v>1</v>
      </c>
      <c r="R51" s="21">
        <v>1</v>
      </c>
      <c r="S51" s="21">
        <v>1</v>
      </c>
      <c r="T51" s="21"/>
      <c r="U51" s="21">
        <v>1</v>
      </c>
      <c r="V51" s="21">
        <v>1</v>
      </c>
      <c r="W51" s="315">
        <f t="shared" si="13"/>
        <v>0</v>
      </c>
      <c r="X51" s="34">
        <f t="shared" si="5"/>
        <v>0</v>
      </c>
      <c r="Y51" s="67"/>
      <c r="Z51" s="75"/>
      <c r="AA51" s="76"/>
      <c r="AB51" s="77"/>
      <c r="AC51" s="78"/>
      <c r="AD51" s="78"/>
      <c r="AE51" s="79"/>
      <c r="AF51" s="80"/>
      <c r="AG51" s="80"/>
      <c r="AH51" s="80"/>
      <c r="AI51" s="81"/>
    </row>
    <row r="52" spans="1:35" x14ac:dyDescent="0.25">
      <c r="A52" s="19" t="s">
        <v>69</v>
      </c>
      <c r="B52" s="20">
        <v>23</v>
      </c>
      <c r="C52" s="21">
        <v>2</v>
      </c>
      <c r="D52" s="21"/>
      <c r="E52" s="21"/>
      <c r="F52" s="21">
        <v>1</v>
      </c>
      <c r="G52" s="21"/>
      <c r="H52" s="21"/>
      <c r="I52" s="21">
        <v>1</v>
      </c>
      <c r="J52" s="21"/>
      <c r="K52" s="21">
        <v>1</v>
      </c>
      <c r="L52" s="21">
        <v>1</v>
      </c>
      <c r="M52" s="313">
        <f t="shared" si="11"/>
        <v>0</v>
      </c>
      <c r="N52" s="20">
        <v>37</v>
      </c>
      <c r="O52" s="21">
        <v>2</v>
      </c>
      <c r="P52" s="21">
        <v>1</v>
      </c>
      <c r="Q52" s="21">
        <v>2</v>
      </c>
      <c r="R52" s="21">
        <v>2</v>
      </c>
      <c r="S52" s="21">
        <v>1</v>
      </c>
      <c r="T52" s="21"/>
      <c r="U52" s="21">
        <v>1</v>
      </c>
      <c r="V52" s="21">
        <v>1</v>
      </c>
      <c r="W52" s="315">
        <f t="shared" si="13"/>
        <v>0</v>
      </c>
      <c r="X52" s="34">
        <f t="shared" si="5"/>
        <v>0</v>
      </c>
      <c r="Y52" s="67"/>
      <c r="Z52" s="75"/>
      <c r="AA52" s="76"/>
      <c r="AB52" s="77"/>
      <c r="AC52" s="78"/>
      <c r="AD52" s="78"/>
      <c r="AE52" s="79"/>
      <c r="AF52" s="80"/>
      <c r="AG52" s="80"/>
      <c r="AH52" s="80"/>
      <c r="AI52" s="81"/>
    </row>
    <row r="53" spans="1:35" s="82" customFormat="1" x14ac:dyDescent="0.25">
      <c r="A53" s="19" t="s">
        <v>70</v>
      </c>
      <c r="B53" s="20">
        <v>22</v>
      </c>
      <c r="C53" s="21">
        <v>3</v>
      </c>
      <c r="D53" s="21"/>
      <c r="E53" s="21">
        <v>1</v>
      </c>
      <c r="F53" s="21">
        <v>1</v>
      </c>
      <c r="G53" s="21"/>
      <c r="H53" s="21"/>
      <c r="I53" s="21">
        <v>1</v>
      </c>
      <c r="J53" s="21"/>
      <c r="K53" s="21">
        <v>1</v>
      </c>
      <c r="L53" s="21">
        <v>1</v>
      </c>
      <c r="M53" s="313">
        <f t="shared" si="11"/>
        <v>0</v>
      </c>
      <c r="N53" s="20">
        <v>43</v>
      </c>
      <c r="O53" s="21">
        <v>3</v>
      </c>
      <c r="P53" s="21">
        <v>1</v>
      </c>
      <c r="Q53" s="21">
        <v>2</v>
      </c>
      <c r="R53" s="21">
        <v>2</v>
      </c>
      <c r="S53" s="21">
        <v>1</v>
      </c>
      <c r="T53" s="21"/>
      <c r="U53" s="21">
        <v>1</v>
      </c>
      <c r="V53" s="21">
        <v>1</v>
      </c>
      <c r="W53" s="315">
        <f t="shared" si="13"/>
        <v>0</v>
      </c>
      <c r="X53" s="34">
        <f t="shared" si="5"/>
        <v>0</v>
      </c>
      <c r="Y53" s="67"/>
      <c r="Z53" s="75"/>
      <c r="AA53" s="76"/>
      <c r="AB53" s="77"/>
      <c r="AC53" s="78"/>
      <c r="AD53" s="78"/>
      <c r="AE53" s="79"/>
      <c r="AF53" s="80"/>
      <c r="AG53" s="80"/>
      <c r="AH53" s="80"/>
      <c r="AI53" s="81"/>
    </row>
    <row r="54" spans="1:35" s="82" customFormat="1" x14ac:dyDescent="0.25">
      <c r="A54" s="19" t="s">
        <v>71</v>
      </c>
      <c r="B54" s="20">
        <v>18</v>
      </c>
      <c r="C54" s="21">
        <v>4</v>
      </c>
      <c r="D54" s="21"/>
      <c r="E54" s="21">
        <v>1</v>
      </c>
      <c r="F54" s="21">
        <v>1</v>
      </c>
      <c r="G54" s="21"/>
      <c r="H54" s="21"/>
      <c r="I54" s="21">
        <v>1</v>
      </c>
      <c r="J54" s="21"/>
      <c r="K54" s="21">
        <v>1</v>
      </c>
      <c r="L54" s="21">
        <v>1</v>
      </c>
      <c r="M54" s="313">
        <f t="shared" si="11"/>
        <v>0</v>
      </c>
      <c r="N54" s="20">
        <v>71</v>
      </c>
      <c r="O54" s="21">
        <v>7</v>
      </c>
      <c r="P54" s="21">
        <v>1</v>
      </c>
      <c r="Q54" s="21">
        <v>1</v>
      </c>
      <c r="R54" s="21">
        <v>2</v>
      </c>
      <c r="S54" s="21">
        <v>1</v>
      </c>
      <c r="T54" s="21"/>
      <c r="U54" s="21">
        <v>1</v>
      </c>
      <c r="V54" s="21">
        <v>1</v>
      </c>
      <c r="W54" s="315">
        <f t="shared" si="13"/>
        <v>0</v>
      </c>
      <c r="X54" s="34">
        <f t="shared" si="5"/>
        <v>0</v>
      </c>
      <c r="Y54" s="67"/>
      <c r="Z54" s="75"/>
      <c r="AA54" s="76"/>
      <c r="AB54" s="77"/>
      <c r="AC54" s="78"/>
      <c r="AD54" s="78"/>
      <c r="AE54" s="79"/>
      <c r="AF54" s="80"/>
      <c r="AG54" s="80"/>
      <c r="AH54" s="80"/>
      <c r="AI54" s="81"/>
    </row>
    <row r="55" spans="1:35" x14ac:dyDescent="0.25">
      <c r="A55" s="19" t="s">
        <v>72</v>
      </c>
      <c r="B55" s="20">
        <v>21</v>
      </c>
      <c r="C55" s="21">
        <v>3</v>
      </c>
      <c r="D55" s="21"/>
      <c r="E55" s="21"/>
      <c r="F55" s="21">
        <v>1</v>
      </c>
      <c r="G55" s="21"/>
      <c r="H55" s="21"/>
      <c r="I55" s="21">
        <v>1</v>
      </c>
      <c r="J55" s="21"/>
      <c r="K55" s="21">
        <v>1</v>
      </c>
      <c r="L55" s="21">
        <v>1</v>
      </c>
      <c r="M55" s="313">
        <f t="shared" si="11"/>
        <v>0</v>
      </c>
      <c r="N55" s="20">
        <v>50</v>
      </c>
      <c r="O55" s="21">
        <v>5</v>
      </c>
      <c r="P55" s="21">
        <v>1</v>
      </c>
      <c r="Q55" s="21">
        <v>4</v>
      </c>
      <c r="R55" s="21">
        <v>2</v>
      </c>
      <c r="S55" s="21">
        <v>1</v>
      </c>
      <c r="T55" s="21"/>
      <c r="U55" s="21">
        <v>1</v>
      </c>
      <c r="V55" s="21">
        <v>1</v>
      </c>
      <c r="W55" s="315">
        <f t="shared" si="13"/>
        <v>0</v>
      </c>
      <c r="X55" s="34">
        <f t="shared" si="5"/>
        <v>0</v>
      </c>
      <c r="Y55" s="35"/>
      <c r="Z55" s="36"/>
      <c r="AA55" s="37"/>
      <c r="AB55" s="62"/>
      <c r="AC55" s="63"/>
      <c r="AD55" s="63"/>
      <c r="AE55" s="64"/>
      <c r="AF55" s="65"/>
      <c r="AG55" s="65"/>
      <c r="AH55" s="65"/>
      <c r="AI55" s="66"/>
    </row>
    <row r="56" spans="1:35" x14ac:dyDescent="0.25">
      <c r="A56" s="19" t="s">
        <v>73</v>
      </c>
      <c r="B56" s="20">
        <v>17</v>
      </c>
      <c r="C56" s="21">
        <v>2</v>
      </c>
      <c r="D56" s="21"/>
      <c r="E56" s="21"/>
      <c r="F56" s="21">
        <v>1</v>
      </c>
      <c r="G56" s="21"/>
      <c r="H56" s="21"/>
      <c r="I56" s="21">
        <v>1</v>
      </c>
      <c r="J56" s="21"/>
      <c r="K56" s="21">
        <v>1</v>
      </c>
      <c r="L56" s="21">
        <v>1</v>
      </c>
      <c r="M56" s="313">
        <f t="shared" si="11"/>
        <v>0</v>
      </c>
      <c r="N56" s="20">
        <v>64</v>
      </c>
      <c r="O56" s="21">
        <v>3</v>
      </c>
      <c r="P56" s="21">
        <v>1</v>
      </c>
      <c r="Q56" s="21">
        <v>1</v>
      </c>
      <c r="R56" s="21">
        <v>2</v>
      </c>
      <c r="S56" s="21">
        <v>1</v>
      </c>
      <c r="T56" s="21"/>
      <c r="U56" s="21">
        <v>1</v>
      </c>
      <c r="V56" s="21">
        <v>1</v>
      </c>
      <c r="W56" s="315">
        <f t="shared" si="13"/>
        <v>0</v>
      </c>
      <c r="X56" s="34">
        <f t="shared" si="5"/>
        <v>0</v>
      </c>
      <c r="Y56" s="35"/>
      <c r="Z56" s="36"/>
      <c r="AA56" s="37"/>
      <c r="AB56" s="62"/>
      <c r="AC56" s="63"/>
      <c r="AD56" s="63"/>
      <c r="AE56" s="64"/>
      <c r="AF56" s="65"/>
      <c r="AG56" s="65"/>
      <c r="AH56" s="65"/>
      <c r="AI56" s="66"/>
    </row>
    <row r="57" spans="1:35" x14ac:dyDescent="0.25">
      <c r="A57" s="19" t="s">
        <v>74</v>
      </c>
      <c r="B57" s="20">
        <v>16</v>
      </c>
      <c r="C57" s="21">
        <v>2</v>
      </c>
      <c r="D57" s="21"/>
      <c r="E57" s="21"/>
      <c r="F57" s="21">
        <v>1</v>
      </c>
      <c r="G57" s="21"/>
      <c r="H57" s="21"/>
      <c r="I57" s="21">
        <v>1</v>
      </c>
      <c r="J57" s="21"/>
      <c r="K57" s="21">
        <v>1</v>
      </c>
      <c r="L57" s="21">
        <v>1</v>
      </c>
      <c r="M57" s="313">
        <f t="shared" si="11"/>
        <v>0</v>
      </c>
      <c r="N57" s="20">
        <v>75</v>
      </c>
      <c r="O57" s="21">
        <v>4</v>
      </c>
      <c r="P57" s="21">
        <v>1</v>
      </c>
      <c r="Q57" s="21">
        <v>1</v>
      </c>
      <c r="R57" s="21">
        <v>2</v>
      </c>
      <c r="S57" s="21">
        <v>1</v>
      </c>
      <c r="T57" s="21"/>
      <c r="U57" s="21">
        <v>1</v>
      </c>
      <c r="V57" s="21">
        <v>1</v>
      </c>
      <c r="W57" s="315">
        <f t="shared" si="13"/>
        <v>0</v>
      </c>
      <c r="X57" s="34">
        <f t="shared" si="5"/>
        <v>0</v>
      </c>
      <c r="Y57" s="35"/>
      <c r="Z57" s="36"/>
      <c r="AA57" s="37"/>
      <c r="AB57" s="62"/>
      <c r="AC57" s="63"/>
      <c r="AD57" s="63"/>
      <c r="AE57" s="64"/>
      <c r="AF57" s="65"/>
      <c r="AG57" s="65"/>
      <c r="AH57" s="65"/>
      <c r="AI57" s="66"/>
    </row>
    <row r="58" spans="1:35" x14ac:dyDescent="0.25">
      <c r="A58" s="19" t="s">
        <v>75</v>
      </c>
      <c r="B58" s="20">
        <v>13</v>
      </c>
      <c r="C58" s="21">
        <v>2</v>
      </c>
      <c r="D58" s="21"/>
      <c r="E58" s="21"/>
      <c r="F58" s="21">
        <v>1</v>
      </c>
      <c r="G58" s="21"/>
      <c r="H58" s="21"/>
      <c r="I58" s="21">
        <v>1</v>
      </c>
      <c r="J58" s="21"/>
      <c r="K58" s="21">
        <v>1</v>
      </c>
      <c r="L58" s="21">
        <v>1</v>
      </c>
      <c r="M58" s="313">
        <f t="shared" si="11"/>
        <v>0</v>
      </c>
      <c r="N58" s="20">
        <v>61</v>
      </c>
      <c r="O58" s="21">
        <v>3</v>
      </c>
      <c r="P58" s="21">
        <v>1</v>
      </c>
      <c r="Q58" s="21">
        <v>1</v>
      </c>
      <c r="R58" s="21"/>
      <c r="S58" s="21">
        <v>1</v>
      </c>
      <c r="T58" s="21"/>
      <c r="U58" s="21">
        <v>1</v>
      </c>
      <c r="V58" s="21">
        <v>1</v>
      </c>
      <c r="W58" s="315">
        <f t="shared" si="13"/>
        <v>0</v>
      </c>
      <c r="X58" s="34">
        <f t="shared" si="5"/>
        <v>0</v>
      </c>
      <c r="Y58" s="27"/>
      <c r="Z58" s="116"/>
      <c r="AA58" s="118"/>
      <c r="AB58" s="116"/>
      <c r="AC58" s="117">
        <v>1</v>
      </c>
      <c r="AD58" s="117"/>
      <c r="AE58" s="118"/>
      <c r="AF58" s="119"/>
      <c r="AG58" s="119">
        <v>3</v>
      </c>
      <c r="AH58" s="119">
        <v>304</v>
      </c>
      <c r="AI58" s="120">
        <v>2022</v>
      </c>
    </row>
    <row r="59" spans="1:35" s="284" customFormat="1" ht="15.75" thickBot="1" x14ac:dyDescent="0.3">
      <c r="A59" s="163" t="s">
        <v>142</v>
      </c>
      <c r="B59" s="143"/>
      <c r="C59" s="144"/>
      <c r="D59" s="144"/>
      <c r="E59" s="144"/>
      <c r="F59" s="144"/>
      <c r="G59" s="144"/>
      <c r="H59" s="144"/>
      <c r="I59" s="144"/>
      <c r="J59" s="23"/>
      <c r="K59" s="144"/>
      <c r="L59" s="144"/>
      <c r="M59" s="94">
        <f t="shared" si="10"/>
        <v>0</v>
      </c>
      <c r="N59" s="281">
        <v>19</v>
      </c>
      <c r="O59" s="282">
        <v>4</v>
      </c>
      <c r="P59" s="282">
        <v>1</v>
      </c>
      <c r="Q59" s="282">
        <v>1</v>
      </c>
      <c r="R59" s="282">
        <v>2</v>
      </c>
      <c r="S59" s="282">
        <v>1</v>
      </c>
      <c r="T59" s="282"/>
      <c r="U59" s="282">
        <v>1</v>
      </c>
      <c r="V59" s="282">
        <v>1</v>
      </c>
      <c r="W59" s="318">
        <f t="shared" si="13"/>
        <v>0</v>
      </c>
      <c r="X59" s="283">
        <f>SUM(M59,W59)</f>
        <v>0</v>
      </c>
      <c r="Y59" s="43"/>
      <c r="Z59" s="129"/>
      <c r="AA59" s="131"/>
      <c r="AB59" s="129"/>
      <c r="AC59" s="130"/>
      <c r="AD59" s="130"/>
      <c r="AE59" s="131"/>
      <c r="AF59" s="132"/>
      <c r="AG59" s="132"/>
      <c r="AH59" s="132"/>
      <c r="AI59" s="133"/>
    </row>
    <row r="60" spans="1:35" s="82" customFormat="1" x14ac:dyDescent="0.25">
      <c r="A60" s="134" t="s">
        <v>76</v>
      </c>
      <c r="B60" s="135">
        <v>27</v>
      </c>
      <c r="C60" s="136">
        <v>6</v>
      </c>
      <c r="D60" s="136"/>
      <c r="E60" s="136"/>
      <c r="F60" s="136">
        <v>1</v>
      </c>
      <c r="G60" s="136"/>
      <c r="H60" s="136"/>
      <c r="I60" s="136">
        <v>1</v>
      </c>
      <c r="J60" s="11"/>
      <c r="K60" s="136">
        <v>1</v>
      </c>
      <c r="L60" s="136">
        <v>1</v>
      </c>
      <c r="M60" s="313">
        <f t="shared" ref="M60:M61" si="14">SUMPRODUCT(B60:L60,$B$147:$L$147)</f>
        <v>0</v>
      </c>
      <c r="N60" s="135">
        <v>53</v>
      </c>
      <c r="O60" s="136">
        <v>2</v>
      </c>
      <c r="P60" s="136">
        <v>1</v>
      </c>
      <c r="Q60" s="136">
        <v>1</v>
      </c>
      <c r="R60" s="136">
        <v>2</v>
      </c>
      <c r="S60" s="136">
        <v>1</v>
      </c>
      <c r="T60" s="11"/>
      <c r="U60" s="136">
        <v>1</v>
      </c>
      <c r="V60" s="136">
        <v>1</v>
      </c>
      <c r="W60" s="317">
        <f t="shared" si="13"/>
        <v>0</v>
      </c>
      <c r="X60" s="222">
        <f t="shared" si="5"/>
        <v>0</v>
      </c>
      <c r="Y60" s="108"/>
      <c r="Z60" s="47"/>
      <c r="AA60" s="48"/>
      <c r="AB60" s="137"/>
      <c r="AC60" s="138"/>
      <c r="AD60" s="138"/>
      <c r="AE60" s="139"/>
      <c r="AF60" s="140"/>
      <c r="AG60" s="140"/>
      <c r="AH60" s="140"/>
      <c r="AI60" s="141"/>
    </row>
    <row r="61" spans="1:35" s="82" customFormat="1" x14ac:dyDescent="0.25">
      <c r="A61" s="285" t="s">
        <v>145</v>
      </c>
      <c r="B61" s="211">
        <v>26</v>
      </c>
      <c r="C61" s="212">
        <v>3</v>
      </c>
      <c r="D61" s="212"/>
      <c r="E61" s="212">
        <v>2</v>
      </c>
      <c r="F61" s="212">
        <v>1</v>
      </c>
      <c r="G61" s="212"/>
      <c r="H61" s="212"/>
      <c r="I61" s="212">
        <v>1</v>
      </c>
      <c r="J61" s="213"/>
      <c r="K61" s="212">
        <v>1</v>
      </c>
      <c r="L61" s="212">
        <v>1</v>
      </c>
      <c r="M61" s="313">
        <f t="shared" si="14"/>
        <v>0</v>
      </c>
      <c r="N61" s="211">
        <v>52</v>
      </c>
      <c r="O61" s="212">
        <v>6</v>
      </c>
      <c r="P61" s="212"/>
      <c r="Q61" s="212">
        <v>2</v>
      </c>
      <c r="R61" s="212">
        <v>2</v>
      </c>
      <c r="S61" s="212">
        <v>1</v>
      </c>
      <c r="T61" s="213"/>
      <c r="U61" s="212">
        <v>1</v>
      </c>
      <c r="V61" s="212">
        <v>1</v>
      </c>
      <c r="W61" s="315">
        <f t="shared" si="13"/>
        <v>0</v>
      </c>
      <c r="X61" s="214">
        <f t="shared" si="5"/>
        <v>0</v>
      </c>
      <c r="Y61" s="121"/>
      <c r="Z61" s="217"/>
      <c r="AA61" s="219"/>
      <c r="AB61" s="217"/>
      <c r="AC61" s="218"/>
      <c r="AD61" s="218"/>
      <c r="AE61" s="219"/>
      <c r="AF61" s="220"/>
      <c r="AG61" s="220"/>
      <c r="AH61" s="220"/>
      <c r="AI61" s="221"/>
    </row>
    <row r="62" spans="1:35" s="82" customFormat="1" x14ac:dyDescent="0.25">
      <c r="A62" s="142" t="s">
        <v>77</v>
      </c>
      <c r="B62" s="143"/>
      <c r="C62" s="144"/>
      <c r="D62" s="144"/>
      <c r="E62" s="144"/>
      <c r="F62" s="144"/>
      <c r="G62" s="144"/>
      <c r="H62" s="144"/>
      <c r="I62" s="144"/>
      <c r="J62" s="23"/>
      <c r="K62" s="144"/>
      <c r="L62" s="144"/>
      <c r="M62" s="25">
        <f t="shared" si="10"/>
        <v>0</v>
      </c>
      <c r="N62" s="145">
        <v>4</v>
      </c>
      <c r="O62" s="146">
        <v>1</v>
      </c>
      <c r="P62" s="146">
        <v>2</v>
      </c>
      <c r="Q62" s="146">
        <v>1</v>
      </c>
      <c r="R62" s="146"/>
      <c r="S62" s="146">
        <v>1</v>
      </c>
      <c r="T62" s="21"/>
      <c r="U62" s="146">
        <v>1</v>
      </c>
      <c r="V62" s="146">
        <v>1</v>
      </c>
      <c r="W62" s="315">
        <f t="shared" si="13"/>
        <v>0</v>
      </c>
      <c r="X62" s="34">
        <f t="shared" si="5"/>
        <v>0</v>
      </c>
      <c r="Y62" s="35"/>
      <c r="Z62" s="55"/>
      <c r="AA62" s="56"/>
      <c r="AB62" s="57"/>
      <c r="AC62" s="58"/>
      <c r="AD62" s="58"/>
      <c r="AE62" s="59"/>
      <c r="AF62" s="60"/>
      <c r="AG62" s="60"/>
      <c r="AH62" s="60"/>
      <c r="AI62" s="61"/>
    </row>
    <row r="63" spans="1:35" x14ac:dyDescent="0.25">
      <c r="A63" s="142" t="s">
        <v>78</v>
      </c>
      <c r="B63" s="145">
        <v>30</v>
      </c>
      <c r="C63" s="146">
        <v>5</v>
      </c>
      <c r="D63" s="146"/>
      <c r="E63" s="146">
        <v>1</v>
      </c>
      <c r="F63" s="146">
        <v>1</v>
      </c>
      <c r="G63" s="146"/>
      <c r="H63" s="146"/>
      <c r="I63" s="146">
        <v>1</v>
      </c>
      <c r="J63" s="21"/>
      <c r="K63" s="146">
        <v>1</v>
      </c>
      <c r="L63" s="146">
        <v>1</v>
      </c>
      <c r="M63" s="313">
        <f>SUMPRODUCT(B63:L63,$B$147:$L$147)</f>
        <v>0</v>
      </c>
      <c r="N63" s="145">
        <v>77</v>
      </c>
      <c r="O63" s="146">
        <v>3</v>
      </c>
      <c r="P63" s="146">
        <v>2</v>
      </c>
      <c r="Q63" s="146">
        <v>1</v>
      </c>
      <c r="R63" s="146"/>
      <c r="S63" s="146">
        <v>1</v>
      </c>
      <c r="T63" s="21"/>
      <c r="U63" s="146">
        <v>1</v>
      </c>
      <c r="V63" s="146">
        <v>1</v>
      </c>
      <c r="W63" s="315">
        <f t="shared" si="13"/>
        <v>0</v>
      </c>
      <c r="X63" s="34">
        <f t="shared" si="5"/>
        <v>0</v>
      </c>
      <c r="Y63" s="35"/>
      <c r="Z63" s="55"/>
      <c r="AA63" s="56"/>
      <c r="AB63" s="57"/>
      <c r="AC63" s="58"/>
      <c r="AD63" s="58"/>
      <c r="AE63" s="59"/>
      <c r="AF63" s="60"/>
      <c r="AG63" s="60"/>
      <c r="AH63" s="60"/>
      <c r="AI63" s="61"/>
    </row>
    <row r="64" spans="1:35" x14ac:dyDescent="0.25">
      <c r="A64" s="142" t="s">
        <v>79</v>
      </c>
      <c r="B64" s="143"/>
      <c r="C64" s="144"/>
      <c r="D64" s="144"/>
      <c r="E64" s="144"/>
      <c r="F64" s="144"/>
      <c r="G64" s="144"/>
      <c r="H64" s="144"/>
      <c r="I64" s="144"/>
      <c r="J64" s="23"/>
      <c r="K64" s="144"/>
      <c r="L64" s="144"/>
      <c r="M64" s="25">
        <f t="shared" si="10"/>
        <v>0</v>
      </c>
      <c r="N64" s="145">
        <v>37</v>
      </c>
      <c r="O64" s="146">
        <v>5</v>
      </c>
      <c r="P64" s="146">
        <v>1</v>
      </c>
      <c r="Q64" s="146">
        <v>1</v>
      </c>
      <c r="R64" s="146">
        <v>1</v>
      </c>
      <c r="S64" s="146">
        <v>1</v>
      </c>
      <c r="T64" s="21"/>
      <c r="U64" s="146">
        <v>1</v>
      </c>
      <c r="V64" s="146">
        <v>1</v>
      </c>
      <c r="W64" s="315">
        <f t="shared" si="13"/>
        <v>0</v>
      </c>
      <c r="X64" s="34">
        <f t="shared" si="5"/>
        <v>0</v>
      </c>
      <c r="Y64" s="35"/>
      <c r="Z64" s="55"/>
      <c r="AA64" s="56"/>
      <c r="AB64" s="57"/>
      <c r="AC64" s="58"/>
      <c r="AD64" s="58"/>
      <c r="AE64" s="59"/>
      <c r="AF64" s="60"/>
      <c r="AG64" s="60"/>
      <c r="AH64" s="60"/>
      <c r="AI64" s="61"/>
    </row>
    <row r="65" spans="1:35" x14ac:dyDescent="0.25">
      <c r="A65" s="142" t="s">
        <v>150</v>
      </c>
      <c r="B65" s="143"/>
      <c r="C65" s="144"/>
      <c r="D65" s="144"/>
      <c r="E65" s="144"/>
      <c r="F65" s="144"/>
      <c r="G65" s="144"/>
      <c r="H65" s="144"/>
      <c r="I65" s="144"/>
      <c r="J65" s="23"/>
      <c r="K65" s="144"/>
      <c r="L65" s="144"/>
      <c r="M65" s="25">
        <v>0</v>
      </c>
      <c r="N65" s="145">
        <v>15</v>
      </c>
      <c r="O65" s="146">
        <v>2</v>
      </c>
      <c r="P65" s="146">
        <v>2</v>
      </c>
      <c r="Q65" s="146"/>
      <c r="R65" s="146"/>
      <c r="S65" s="146">
        <v>1</v>
      </c>
      <c r="T65" s="21"/>
      <c r="U65" s="146">
        <v>1</v>
      </c>
      <c r="V65" s="146">
        <v>1</v>
      </c>
      <c r="W65" s="315">
        <f t="shared" si="13"/>
        <v>0</v>
      </c>
      <c r="X65" s="34">
        <f t="shared" si="5"/>
        <v>0</v>
      </c>
      <c r="Y65" s="35"/>
      <c r="Z65" s="57"/>
      <c r="AA65" s="59"/>
      <c r="AB65" s="57"/>
      <c r="AC65" s="58"/>
      <c r="AD65" s="58"/>
      <c r="AE65" s="59"/>
      <c r="AF65" s="60"/>
      <c r="AG65" s="60"/>
      <c r="AH65" s="60"/>
      <c r="AI65" s="61"/>
    </row>
    <row r="66" spans="1:35" x14ac:dyDescent="0.25">
      <c r="A66" s="142" t="s">
        <v>80</v>
      </c>
      <c r="B66" s="143"/>
      <c r="C66" s="144"/>
      <c r="D66" s="144"/>
      <c r="E66" s="144"/>
      <c r="F66" s="144"/>
      <c r="G66" s="144"/>
      <c r="H66" s="144"/>
      <c r="I66" s="144"/>
      <c r="J66" s="23"/>
      <c r="K66" s="144"/>
      <c r="L66" s="144"/>
      <c r="M66" s="25">
        <v>0</v>
      </c>
      <c r="N66" s="145">
        <v>33</v>
      </c>
      <c r="O66" s="146">
        <v>1</v>
      </c>
      <c r="P66" s="146">
        <v>1</v>
      </c>
      <c r="Q66" s="146">
        <v>1</v>
      </c>
      <c r="R66" s="146"/>
      <c r="S66" s="146">
        <v>1</v>
      </c>
      <c r="T66" s="21"/>
      <c r="U66" s="146">
        <v>1</v>
      </c>
      <c r="V66" s="146">
        <v>1</v>
      </c>
      <c r="W66" s="315">
        <f t="shared" si="13"/>
        <v>0</v>
      </c>
      <c r="X66" s="34">
        <f t="shared" si="5"/>
        <v>0</v>
      </c>
      <c r="Y66" s="35"/>
      <c r="Z66" s="57"/>
      <c r="AA66" s="59"/>
      <c r="AB66" s="57"/>
      <c r="AC66" s="58"/>
      <c r="AD66" s="58"/>
      <c r="AE66" s="59"/>
      <c r="AF66" s="60"/>
      <c r="AG66" s="60"/>
      <c r="AH66" s="60"/>
      <c r="AI66" s="61"/>
    </row>
    <row r="67" spans="1:35" x14ac:dyDescent="0.25">
      <c r="A67" s="142" t="s">
        <v>81</v>
      </c>
      <c r="B67" s="145">
        <v>38</v>
      </c>
      <c r="C67" s="146">
        <v>5</v>
      </c>
      <c r="D67" s="146"/>
      <c r="E67" s="146"/>
      <c r="F67" s="146">
        <v>1</v>
      </c>
      <c r="G67" s="146"/>
      <c r="H67" s="146"/>
      <c r="I67" s="146">
        <v>1</v>
      </c>
      <c r="J67" s="21"/>
      <c r="K67" s="146">
        <v>1</v>
      </c>
      <c r="L67" s="146">
        <v>1</v>
      </c>
      <c r="M67" s="313">
        <f t="shared" ref="M67:M77" si="15">SUMPRODUCT(B67:L67,$B$147:$L$147)</f>
        <v>0</v>
      </c>
      <c r="N67" s="145">
        <v>71</v>
      </c>
      <c r="O67" s="146">
        <v>4</v>
      </c>
      <c r="P67" s="146">
        <v>1</v>
      </c>
      <c r="Q67" s="146"/>
      <c r="R67" s="146">
        <v>2</v>
      </c>
      <c r="S67" s="146">
        <v>1</v>
      </c>
      <c r="T67" s="21"/>
      <c r="U67" s="146">
        <v>1</v>
      </c>
      <c r="V67" s="146">
        <v>1</v>
      </c>
      <c r="W67" s="315">
        <f t="shared" si="13"/>
        <v>0</v>
      </c>
      <c r="X67" s="34">
        <f t="shared" si="5"/>
        <v>0</v>
      </c>
      <c r="Y67" s="35"/>
      <c r="Z67" s="55"/>
      <c r="AA67" s="56"/>
      <c r="AB67" s="57"/>
      <c r="AC67" s="58"/>
      <c r="AD67" s="58"/>
      <c r="AE67" s="59"/>
      <c r="AF67" s="60"/>
      <c r="AG67" s="60"/>
      <c r="AH67" s="60"/>
      <c r="AI67" s="61"/>
    </row>
    <row r="68" spans="1:35" x14ac:dyDescent="0.25">
      <c r="A68" s="142" t="s">
        <v>143</v>
      </c>
      <c r="B68" s="145">
        <v>34</v>
      </c>
      <c r="C68" s="146">
        <v>3</v>
      </c>
      <c r="D68" s="146"/>
      <c r="E68" s="146">
        <v>2</v>
      </c>
      <c r="F68" s="146">
        <v>2</v>
      </c>
      <c r="G68" s="146"/>
      <c r="H68" s="146"/>
      <c r="I68" s="146">
        <v>1</v>
      </c>
      <c r="J68" s="21"/>
      <c r="K68" s="146">
        <v>1</v>
      </c>
      <c r="L68" s="146">
        <v>1</v>
      </c>
      <c r="M68" s="313">
        <f t="shared" si="15"/>
        <v>0</v>
      </c>
      <c r="N68" s="145">
        <v>41</v>
      </c>
      <c r="O68" s="146">
        <v>7</v>
      </c>
      <c r="P68" s="146"/>
      <c r="Q68" s="146">
        <v>2</v>
      </c>
      <c r="R68" s="146">
        <v>2</v>
      </c>
      <c r="S68" s="146">
        <v>1</v>
      </c>
      <c r="T68" s="21"/>
      <c r="U68" s="146">
        <v>1</v>
      </c>
      <c r="V68" s="146">
        <v>1</v>
      </c>
      <c r="W68" s="315">
        <f t="shared" si="13"/>
        <v>0</v>
      </c>
      <c r="X68" s="34">
        <f t="shared" si="5"/>
        <v>0</v>
      </c>
      <c r="Y68" s="35"/>
      <c r="Z68" s="57"/>
      <c r="AA68" s="59"/>
      <c r="AB68" s="57"/>
      <c r="AC68" s="58"/>
      <c r="AD68" s="58"/>
      <c r="AE68" s="59"/>
      <c r="AF68" s="60"/>
      <c r="AG68" s="60"/>
      <c r="AH68" s="60"/>
      <c r="AI68" s="61"/>
    </row>
    <row r="69" spans="1:35" x14ac:dyDescent="0.25">
      <c r="A69" s="142" t="s">
        <v>82</v>
      </c>
      <c r="B69" s="145">
        <v>22</v>
      </c>
      <c r="C69" s="146">
        <v>4</v>
      </c>
      <c r="D69" s="146"/>
      <c r="E69" s="146"/>
      <c r="F69" s="146">
        <v>1</v>
      </c>
      <c r="G69" s="146"/>
      <c r="H69" s="146"/>
      <c r="I69" s="146">
        <v>1</v>
      </c>
      <c r="J69" s="21"/>
      <c r="K69" s="146">
        <v>1</v>
      </c>
      <c r="L69" s="146">
        <v>1</v>
      </c>
      <c r="M69" s="313">
        <f t="shared" si="15"/>
        <v>0</v>
      </c>
      <c r="N69" s="145">
        <v>62</v>
      </c>
      <c r="O69" s="146">
        <v>4</v>
      </c>
      <c r="P69" s="146">
        <v>1</v>
      </c>
      <c r="Q69" s="146">
        <v>1</v>
      </c>
      <c r="R69" s="146">
        <v>1</v>
      </c>
      <c r="S69" s="146">
        <v>1</v>
      </c>
      <c r="T69" s="21"/>
      <c r="U69" s="146">
        <v>1</v>
      </c>
      <c r="V69" s="146">
        <v>1</v>
      </c>
      <c r="W69" s="315">
        <f t="shared" si="13"/>
        <v>0</v>
      </c>
      <c r="X69" s="34">
        <f t="shared" si="5"/>
        <v>0</v>
      </c>
      <c r="Y69" s="35"/>
      <c r="Z69" s="55"/>
      <c r="AA69" s="56"/>
      <c r="AB69" s="57"/>
      <c r="AC69" s="58"/>
      <c r="AD69" s="58"/>
      <c r="AE69" s="59"/>
      <c r="AF69" s="60"/>
      <c r="AG69" s="60"/>
      <c r="AH69" s="60"/>
      <c r="AI69" s="61"/>
    </row>
    <row r="70" spans="1:35" x14ac:dyDescent="0.25">
      <c r="A70" s="142" t="s">
        <v>83</v>
      </c>
      <c r="B70" s="145">
        <v>11</v>
      </c>
      <c r="C70" s="146">
        <v>2</v>
      </c>
      <c r="D70" s="146"/>
      <c r="E70" s="146"/>
      <c r="F70" s="146">
        <v>2</v>
      </c>
      <c r="G70" s="146"/>
      <c r="H70" s="146"/>
      <c r="I70" s="146">
        <v>1</v>
      </c>
      <c r="J70" s="21"/>
      <c r="K70" s="146">
        <v>1</v>
      </c>
      <c r="L70" s="146">
        <v>1</v>
      </c>
      <c r="M70" s="313">
        <f t="shared" si="15"/>
        <v>0</v>
      </c>
      <c r="N70" s="145">
        <v>22</v>
      </c>
      <c r="O70" s="146">
        <v>2</v>
      </c>
      <c r="P70" s="146">
        <v>3</v>
      </c>
      <c r="Q70" s="146">
        <v>1</v>
      </c>
      <c r="R70" s="146"/>
      <c r="S70" s="146">
        <v>1</v>
      </c>
      <c r="T70" s="21"/>
      <c r="U70" s="146">
        <v>1</v>
      </c>
      <c r="V70" s="146">
        <v>1</v>
      </c>
      <c r="W70" s="315">
        <f t="shared" si="13"/>
        <v>0</v>
      </c>
      <c r="X70" s="34">
        <f t="shared" si="5"/>
        <v>0</v>
      </c>
      <c r="Y70" s="35"/>
      <c r="Z70" s="55"/>
      <c r="AA70" s="56"/>
      <c r="AB70" s="57"/>
      <c r="AC70" s="58"/>
      <c r="AD70" s="58"/>
      <c r="AE70" s="59"/>
      <c r="AF70" s="60"/>
      <c r="AG70" s="60"/>
      <c r="AH70" s="60"/>
      <c r="AI70" s="61"/>
    </row>
    <row r="71" spans="1:35" x14ac:dyDescent="0.25">
      <c r="A71" s="142" t="s">
        <v>84</v>
      </c>
      <c r="B71" s="145">
        <v>21</v>
      </c>
      <c r="C71" s="146">
        <v>3</v>
      </c>
      <c r="D71" s="146"/>
      <c r="E71" s="146"/>
      <c r="F71" s="146">
        <v>1</v>
      </c>
      <c r="G71" s="146"/>
      <c r="H71" s="146"/>
      <c r="I71" s="146">
        <v>1</v>
      </c>
      <c r="J71" s="21"/>
      <c r="K71" s="146">
        <v>1</v>
      </c>
      <c r="L71" s="146">
        <v>1</v>
      </c>
      <c r="M71" s="313">
        <f t="shared" si="15"/>
        <v>0</v>
      </c>
      <c r="N71" s="145">
        <v>33</v>
      </c>
      <c r="O71" s="146">
        <v>3</v>
      </c>
      <c r="P71" s="146">
        <v>1</v>
      </c>
      <c r="Q71" s="146"/>
      <c r="R71" s="146"/>
      <c r="S71" s="146">
        <v>1</v>
      </c>
      <c r="T71" s="21"/>
      <c r="U71" s="146">
        <v>1</v>
      </c>
      <c r="V71" s="146">
        <v>1</v>
      </c>
      <c r="W71" s="315">
        <f t="shared" si="13"/>
        <v>0</v>
      </c>
      <c r="X71" s="34">
        <f t="shared" si="5"/>
        <v>0</v>
      </c>
      <c r="Y71" s="35"/>
      <c r="Z71" s="55"/>
      <c r="AA71" s="56"/>
      <c r="AB71" s="57"/>
      <c r="AC71" s="58"/>
      <c r="AD71" s="58"/>
      <c r="AE71" s="59"/>
      <c r="AF71" s="60"/>
      <c r="AG71" s="60"/>
      <c r="AH71" s="60"/>
      <c r="AI71" s="61"/>
    </row>
    <row r="72" spans="1:35" x14ac:dyDescent="0.25">
      <c r="A72" s="142" t="s">
        <v>85</v>
      </c>
      <c r="B72" s="145">
        <v>11</v>
      </c>
      <c r="C72" s="146">
        <v>2</v>
      </c>
      <c r="D72" s="146"/>
      <c r="E72" s="146"/>
      <c r="F72" s="146">
        <v>2</v>
      </c>
      <c r="G72" s="146"/>
      <c r="H72" s="146"/>
      <c r="I72" s="146">
        <v>1</v>
      </c>
      <c r="J72" s="21"/>
      <c r="K72" s="146">
        <v>1</v>
      </c>
      <c r="L72" s="146">
        <v>1</v>
      </c>
      <c r="M72" s="313">
        <f t="shared" si="15"/>
        <v>0</v>
      </c>
      <c r="N72" s="145">
        <v>29</v>
      </c>
      <c r="O72" s="146">
        <v>2</v>
      </c>
      <c r="P72" s="146">
        <v>1</v>
      </c>
      <c r="Q72" s="146">
        <v>1</v>
      </c>
      <c r="R72" s="146"/>
      <c r="S72" s="146">
        <v>1</v>
      </c>
      <c r="T72" s="21"/>
      <c r="U72" s="146">
        <v>1</v>
      </c>
      <c r="V72" s="146">
        <v>1</v>
      </c>
      <c r="W72" s="315">
        <f t="shared" si="13"/>
        <v>0</v>
      </c>
      <c r="X72" s="34">
        <f t="shared" si="5"/>
        <v>0</v>
      </c>
      <c r="Y72" s="35"/>
      <c r="Z72" s="55"/>
      <c r="AA72" s="56"/>
      <c r="AB72" s="57"/>
      <c r="AC72" s="58"/>
      <c r="AD72" s="58"/>
      <c r="AE72" s="59"/>
      <c r="AF72" s="60"/>
      <c r="AG72" s="60"/>
      <c r="AH72" s="60"/>
      <c r="AI72" s="61"/>
    </row>
    <row r="73" spans="1:35" x14ac:dyDescent="0.25">
      <c r="A73" s="142" t="s">
        <v>86</v>
      </c>
      <c r="B73" s="145">
        <v>4</v>
      </c>
      <c r="C73" s="146">
        <v>1</v>
      </c>
      <c r="D73" s="146"/>
      <c r="E73" s="146"/>
      <c r="F73" s="146"/>
      <c r="G73" s="146"/>
      <c r="H73" s="146"/>
      <c r="I73" s="146">
        <v>1</v>
      </c>
      <c r="J73" s="21"/>
      <c r="K73" s="146">
        <v>1</v>
      </c>
      <c r="L73" s="146">
        <v>1</v>
      </c>
      <c r="M73" s="313">
        <f t="shared" si="15"/>
        <v>0</v>
      </c>
      <c r="N73" s="145">
        <v>7</v>
      </c>
      <c r="O73" s="146">
        <v>2</v>
      </c>
      <c r="P73" s="146"/>
      <c r="Q73" s="146"/>
      <c r="R73" s="146"/>
      <c r="S73" s="146">
        <v>1</v>
      </c>
      <c r="T73" s="21"/>
      <c r="U73" s="146">
        <v>1</v>
      </c>
      <c r="V73" s="146">
        <v>1</v>
      </c>
      <c r="W73" s="315">
        <f t="shared" si="13"/>
        <v>0</v>
      </c>
      <c r="X73" s="34">
        <f t="shared" si="5"/>
        <v>0</v>
      </c>
      <c r="Y73" s="35"/>
      <c r="Z73" s="55"/>
      <c r="AA73" s="56"/>
      <c r="AB73" s="57"/>
      <c r="AC73" s="58"/>
      <c r="AD73" s="58"/>
      <c r="AE73" s="59"/>
      <c r="AF73" s="60"/>
      <c r="AG73" s="60"/>
      <c r="AH73" s="60"/>
      <c r="AI73" s="61"/>
    </row>
    <row r="74" spans="1:35" x14ac:dyDescent="0.25">
      <c r="A74" s="142" t="s">
        <v>87</v>
      </c>
      <c r="B74" s="145">
        <v>14</v>
      </c>
      <c r="C74" s="146">
        <v>3</v>
      </c>
      <c r="D74" s="146"/>
      <c r="E74" s="146">
        <v>1</v>
      </c>
      <c r="F74" s="146">
        <v>1</v>
      </c>
      <c r="G74" s="146"/>
      <c r="H74" s="146"/>
      <c r="I74" s="146">
        <v>1</v>
      </c>
      <c r="J74" s="21"/>
      <c r="K74" s="146">
        <v>1</v>
      </c>
      <c r="L74" s="146">
        <v>1</v>
      </c>
      <c r="M74" s="313">
        <f t="shared" si="15"/>
        <v>0</v>
      </c>
      <c r="N74" s="145">
        <v>40</v>
      </c>
      <c r="O74" s="146">
        <v>2</v>
      </c>
      <c r="P74" s="146">
        <v>1</v>
      </c>
      <c r="Q74" s="146">
        <v>1</v>
      </c>
      <c r="R74" s="146">
        <v>1</v>
      </c>
      <c r="S74" s="146">
        <v>1</v>
      </c>
      <c r="T74" s="21"/>
      <c r="U74" s="146">
        <v>1</v>
      </c>
      <c r="V74" s="146">
        <v>1</v>
      </c>
      <c r="W74" s="315">
        <f t="shared" si="13"/>
        <v>0</v>
      </c>
      <c r="X74" s="34">
        <f t="shared" si="5"/>
        <v>0</v>
      </c>
      <c r="Y74" s="35"/>
      <c r="Z74" s="55"/>
      <c r="AA74" s="56"/>
      <c r="AB74" s="57"/>
      <c r="AC74" s="58"/>
      <c r="AD74" s="58"/>
      <c r="AE74" s="59"/>
      <c r="AF74" s="60"/>
      <c r="AG74" s="60"/>
      <c r="AH74" s="60"/>
      <c r="AI74" s="61"/>
    </row>
    <row r="75" spans="1:35" x14ac:dyDescent="0.25">
      <c r="A75" s="142" t="s">
        <v>88</v>
      </c>
      <c r="B75" s="145">
        <v>5</v>
      </c>
      <c r="C75" s="146">
        <v>2</v>
      </c>
      <c r="D75" s="146"/>
      <c r="E75" s="146">
        <v>1</v>
      </c>
      <c r="F75" s="146">
        <v>1</v>
      </c>
      <c r="G75" s="146"/>
      <c r="H75" s="146"/>
      <c r="I75" s="146">
        <v>1</v>
      </c>
      <c r="J75" s="21"/>
      <c r="K75" s="146">
        <v>1</v>
      </c>
      <c r="L75" s="146">
        <v>1</v>
      </c>
      <c r="M75" s="313">
        <f t="shared" si="15"/>
        <v>0</v>
      </c>
      <c r="N75" s="145">
        <v>20</v>
      </c>
      <c r="O75" s="146">
        <v>2</v>
      </c>
      <c r="P75" s="146">
        <v>1</v>
      </c>
      <c r="Q75" s="146">
        <v>2</v>
      </c>
      <c r="R75" s="146">
        <v>2</v>
      </c>
      <c r="S75" s="146">
        <v>1</v>
      </c>
      <c r="T75" s="21"/>
      <c r="U75" s="146">
        <v>1</v>
      </c>
      <c r="V75" s="146">
        <v>1</v>
      </c>
      <c r="W75" s="315">
        <f t="shared" si="13"/>
        <v>0</v>
      </c>
      <c r="X75" s="34">
        <f t="shared" si="5"/>
        <v>0</v>
      </c>
      <c r="Y75" s="35"/>
      <c r="Z75" s="55"/>
      <c r="AA75" s="56"/>
      <c r="AB75" s="57"/>
      <c r="AC75" s="58"/>
      <c r="AD75" s="58"/>
      <c r="AE75" s="59"/>
      <c r="AF75" s="60"/>
      <c r="AG75" s="60"/>
      <c r="AH75" s="60"/>
      <c r="AI75" s="61"/>
    </row>
    <row r="76" spans="1:35" x14ac:dyDescent="0.25">
      <c r="A76" s="142" t="s">
        <v>89</v>
      </c>
      <c r="B76" s="145">
        <v>3</v>
      </c>
      <c r="C76" s="146">
        <v>1</v>
      </c>
      <c r="D76" s="146"/>
      <c r="E76" s="146">
        <v>1</v>
      </c>
      <c r="F76" s="146">
        <v>1</v>
      </c>
      <c r="G76" s="146"/>
      <c r="H76" s="146"/>
      <c r="I76" s="146">
        <v>1</v>
      </c>
      <c r="J76" s="21"/>
      <c r="K76" s="146">
        <v>1</v>
      </c>
      <c r="L76" s="146">
        <v>1</v>
      </c>
      <c r="M76" s="313">
        <f t="shared" si="15"/>
        <v>0</v>
      </c>
      <c r="N76" s="145">
        <v>24</v>
      </c>
      <c r="O76" s="146">
        <v>2</v>
      </c>
      <c r="P76" s="146">
        <v>1</v>
      </c>
      <c r="Q76" s="146">
        <v>1</v>
      </c>
      <c r="R76" s="146">
        <v>1</v>
      </c>
      <c r="S76" s="146">
        <v>1</v>
      </c>
      <c r="T76" s="21"/>
      <c r="U76" s="146">
        <v>1</v>
      </c>
      <c r="V76" s="146">
        <v>1</v>
      </c>
      <c r="W76" s="315">
        <f t="shared" si="13"/>
        <v>0</v>
      </c>
      <c r="X76" s="34">
        <f t="shared" si="5"/>
        <v>0</v>
      </c>
      <c r="Y76" s="35"/>
      <c r="Z76" s="55"/>
      <c r="AA76" s="56"/>
      <c r="AB76" s="57"/>
      <c r="AC76" s="58"/>
      <c r="AD76" s="58"/>
      <c r="AE76" s="59"/>
      <c r="AF76" s="60"/>
      <c r="AG76" s="60"/>
      <c r="AH76" s="60"/>
      <c r="AI76" s="61"/>
    </row>
    <row r="77" spans="1:35" x14ac:dyDescent="0.25">
      <c r="A77" s="142" t="s">
        <v>90</v>
      </c>
      <c r="B77" s="145">
        <v>10</v>
      </c>
      <c r="C77" s="146">
        <v>1</v>
      </c>
      <c r="D77" s="146"/>
      <c r="E77" s="146">
        <v>1</v>
      </c>
      <c r="F77" s="146"/>
      <c r="G77" s="146"/>
      <c r="H77" s="146"/>
      <c r="I77" s="146">
        <v>1</v>
      </c>
      <c r="J77" s="21"/>
      <c r="K77" s="146">
        <v>1</v>
      </c>
      <c r="L77" s="146">
        <v>1</v>
      </c>
      <c r="M77" s="313">
        <f t="shared" si="15"/>
        <v>0</v>
      </c>
      <c r="N77" s="145">
        <v>43</v>
      </c>
      <c r="O77" s="146">
        <v>2</v>
      </c>
      <c r="P77" s="146"/>
      <c r="Q77" s="146">
        <v>1</v>
      </c>
      <c r="R77" s="146">
        <v>1</v>
      </c>
      <c r="S77" s="146">
        <v>1</v>
      </c>
      <c r="T77" s="21"/>
      <c r="U77" s="146">
        <v>1</v>
      </c>
      <c r="V77" s="146">
        <v>1</v>
      </c>
      <c r="W77" s="315">
        <f t="shared" si="13"/>
        <v>0</v>
      </c>
      <c r="X77" s="34">
        <f t="shared" si="5"/>
        <v>0</v>
      </c>
      <c r="Y77" s="35"/>
      <c r="Z77" s="55"/>
      <c r="AA77" s="56"/>
      <c r="AB77" s="57"/>
      <c r="AC77" s="58"/>
      <c r="AD77" s="58"/>
      <c r="AE77" s="59"/>
      <c r="AF77" s="60"/>
      <c r="AG77" s="60"/>
      <c r="AH77" s="60"/>
      <c r="AI77" s="90"/>
    </row>
    <row r="78" spans="1:35" x14ac:dyDescent="0.25">
      <c r="A78" s="147" t="s">
        <v>91</v>
      </c>
      <c r="B78" s="22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5">
        <f t="shared" ref="M78:M140" si="16">SUMPRODUCT(B78:L78,$B$114:$L$114)</f>
        <v>0</v>
      </c>
      <c r="N78" s="20">
        <v>55</v>
      </c>
      <c r="O78" s="21">
        <v>1</v>
      </c>
      <c r="P78" s="21">
        <v>2</v>
      </c>
      <c r="Q78" s="21">
        <v>1</v>
      </c>
      <c r="R78" s="21">
        <v>2</v>
      </c>
      <c r="S78" s="21">
        <v>1</v>
      </c>
      <c r="T78" s="21"/>
      <c r="U78" s="21">
        <v>1</v>
      </c>
      <c r="V78" s="21">
        <v>1</v>
      </c>
      <c r="W78" s="315">
        <f t="shared" si="13"/>
        <v>0</v>
      </c>
      <c r="X78" s="34">
        <f t="shared" si="5"/>
        <v>0</v>
      </c>
      <c r="Y78" s="54"/>
      <c r="Z78" s="84"/>
      <c r="AA78" s="85"/>
      <c r="AB78" s="87"/>
      <c r="AC78" s="87"/>
      <c r="AD78" s="87">
        <v>1</v>
      </c>
      <c r="AE78" s="88">
        <v>1</v>
      </c>
      <c r="AF78" s="89"/>
      <c r="AG78" s="89">
        <v>1</v>
      </c>
      <c r="AH78" s="89">
        <v>83</v>
      </c>
      <c r="AI78" s="90">
        <v>2015</v>
      </c>
    </row>
    <row r="79" spans="1:35" x14ac:dyDescent="0.25">
      <c r="A79" s="147" t="s">
        <v>92</v>
      </c>
      <c r="B79" s="22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5">
        <f t="shared" si="16"/>
        <v>0</v>
      </c>
      <c r="N79" s="20">
        <v>6</v>
      </c>
      <c r="O79" s="21">
        <v>2</v>
      </c>
      <c r="P79" s="21">
        <v>1</v>
      </c>
      <c r="Q79" s="21">
        <v>1</v>
      </c>
      <c r="R79" s="21"/>
      <c r="S79" s="21">
        <v>1</v>
      </c>
      <c r="T79" s="21"/>
      <c r="U79" s="21">
        <v>1</v>
      </c>
      <c r="V79" s="21">
        <v>1</v>
      </c>
      <c r="W79" s="315">
        <f t="shared" si="13"/>
        <v>0</v>
      </c>
      <c r="X79" s="34">
        <f t="shared" si="5"/>
        <v>0</v>
      </c>
      <c r="Y79" s="54"/>
      <c r="Z79" s="84"/>
      <c r="AA79" s="85"/>
      <c r="AB79" s="87"/>
      <c r="AC79" s="87"/>
      <c r="AD79" s="87">
        <v>1</v>
      </c>
      <c r="AE79" s="88">
        <v>1</v>
      </c>
      <c r="AF79" s="89"/>
      <c r="AG79" s="89">
        <v>1</v>
      </c>
      <c r="AH79" s="89">
        <v>34</v>
      </c>
      <c r="AI79" s="90">
        <v>2015</v>
      </c>
    </row>
    <row r="80" spans="1:35" x14ac:dyDescent="0.25">
      <c r="A80" s="147" t="s">
        <v>93</v>
      </c>
      <c r="B80" s="22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5">
        <f t="shared" si="16"/>
        <v>0</v>
      </c>
      <c r="N80" s="20">
        <v>10</v>
      </c>
      <c r="O80" s="21">
        <v>2</v>
      </c>
      <c r="P80" s="21">
        <v>1</v>
      </c>
      <c r="Q80" s="21">
        <v>1</v>
      </c>
      <c r="R80" s="21">
        <v>1</v>
      </c>
      <c r="S80" s="21">
        <v>1</v>
      </c>
      <c r="T80" s="21"/>
      <c r="U80" s="21">
        <v>1</v>
      </c>
      <c r="V80" s="21">
        <v>1</v>
      </c>
      <c r="W80" s="315">
        <f t="shared" si="13"/>
        <v>0</v>
      </c>
      <c r="X80" s="34">
        <f t="shared" si="5"/>
        <v>0</v>
      </c>
      <c r="Y80" s="54"/>
      <c r="Z80" s="84"/>
      <c r="AA80" s="85"/>
      <c r="AB80" s="87"/>
      <c r="AC80" s="87"/>
      <c r="AD80" s="87">
        <v>1</v>
      </c>
      <c r="AE80" s="88">
        <v>1</v>
      </c>
      <c r="AF80" s="89"/>
      <c r="AG80" s="89">
        <v>1</v>
      </c>
      <c r="AH80" s="89">
        <v>47</v>
      </c>
      <c r="AI80" s="90">
        <v>2015</v>
      </c>
    </row>
    <row r="81" spans="1:35" x14ac:dyDescent="0.25">
      <c r="A81" s="142" t="s">
        <v>94</v>
      </c>
      <c r="B81" s="22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5">
        <f t="shared" si="16"/>
        <v>0</v>
      </c>
      <c r="N81" s="20">
        <v>3</v>
      </c>
      <c r="O81" s="21">
        <v>1</v>
      </c>
      <c r="P81" s="21">
        <v>1</v>
      </c>
      <c r="Q81" s="21">
        <v>1</v>
      </c>
      <c r="R81" s="21"/>
      <c r="S81" s="21">
        <v>1</v>
      </c>
      <c r="T81" s="21"/>
      <c r="U81" s="21">
        <v>1</v>
      </c>
      <c r="V81" s="21">
        <v>1</v>
      </c>
      <c r="W81" s="315">
        <f t="shared" si="13"/>
        <v>0</v>
      </c>
      <c r="X81" s="34">
        <f t="shared" si="5"/>
        <v>0</v>
      </c>
      <c r="Y81" s="35"/>
      <c r="Z81" s="36"/>
      <c r="AA81" s="37"/>
      <c r="AB81" s="62"/>
      <c r="AC81" s="63"/>
      <c r="AD81" s="63"/>
      <c r="AE81" s="64"/>
      <c r="AF81" s="65"/>
      <c r="AG81" s="65"/>
      <c r="AH81" s="65"/>
      <c r="AI81" s="66"/>
    </row>
    <row r="82" spans="1:35" x14ac:dyDescent="0.25">
      <c r="A82" s="147" t="s">
        <v>95</v>
      </c>
      <c r="B82" s="20">
        <v>13</v>
      </c>
      <c r="C82" s="21"/>
      <c r="D82" s="21"/>
      <c r="E82" s="21">
        <v>1</v>
      </c>
      <c r="F82" s="21"/>
      <c r="G82" s="21"/>
      <c r="H82" s="21"/>
      <c r="I82" s="21">
        <v>1</v>
      </c>
      <c r="J82" s="21"/>
      <c r="K82" s="21">
        <v>1</v>
      </c>
      <c r="L82" s="21">
        <v>1</v>
      </c>
      <c r="M82" s="313">
        <f t="shared" ref="M82:M85" si="17">SUMPRODUCT(B82:L82,$B$147:$L$147)</f>
        <v>0</v>
      </c>
      <c r="N82" s="22"/>
      <c r="O82" s="23"/>
      <c r="P82" s="23"/>
      <c r="Q82" s="23"/>
      <c r="R82" s="23"/>
      <c r="S82" s="23"/>
      <c r="T82" s="23"/>
      <c r="U82" s="23"/>
      <c r="V82" s="23"/>
      <c r="W82" s="25">
        <f t="shared" ref="W82:W85" si="18">SUMPRODUCT(N82:V82,$N$114:$V$114)</f>
        <v>0</v>
      </c>
      <c r="X82" s="26">
        <f t="shared" si="5"/>
        <v>0</v>
      </c>
      <c r="Y82" s="54"/>
      <c r="Z82" s="84"/>
      <c r="AA82" s="85"/>
      <c r="AB82" s="86"/>
      <c r="AC82" s="87"/>
      <c r="AD82" s="87"/>
      <c r="AE82" s="88"/>
      <c r="AF82" s="89"/>
      <c r="AG82" s="89"/>
      <c r="AH82" s="89"/>
      <c r="AI82" s="90"/>
    </row>
    <row r="83" spans="1:35" x14ac:dyDescent="0.25">
      <c r="A83" s="147" t="s">
        <v>96</v>
      </c>
      <c r="B83" s="20">
        <v>17</v>
      </c>
      <c r="C83" s="21"/>
      <c r="D83" s="21"/>
      <c r="E83" s="21">
        <v>1</v>
      </c>
      <c r="F83" s="21"/>
      <c r="G83" s="21"/>
      <c r="H83" s="21"/>
      <c r="I83" s="21">
        <v>1</v>
      </c>
      <c r="J83" s="21"/>
      <c r="K83" s="21">
        <v>1</v>
      </c>
      <c r="L83" s="21">
        <v>1</v>
      </c>
      <c r="M83" s="313">
        <f t="shared" si="17"/>
        <v>0</v>
      </c>
      <c r="N83" s="22"/>
      <c r="O83" s="23"/>
      <c r="P83" s="23"/>
      <c r="Q83" s="23"/>
      <c r="R83" s="23"/>
      <c r="S83" s="23"/>
      <c r="T83" s="23"/>
      <c r="U83" s="23"/>
      <c r="V83" s="23"/>
      <c r="W83" s="25">
        <f t="shared" si="18"/>
        <v>0</v>
      </c>
      <c r="X83" s="26">
        <f t="shared" si="5"/>
        <v>0</v>
      </c>
      <c r="Y83" s="54"/>
      <c r="Z83" s="84"/>
      <c r="AA83" s="85"/>
      <c r="AB83" s="86"/>
      <c r="AC83" s="87"/>
      <c r="AD83" s="87"/>
      <c r="AE83" s="88"/>
      <c r="AF83" s="89"/>
      <c r="AG83" s="89"/>
      <c r="AH83" s="89"/>
      <c r="AI83" s="90"/>
    </row>
    <row r="84" spans="1:35" x14ac:dyDescent="0.25">
      <c r="A84" s="142" t="s">
        <v>97</v>
      </c>
      <c r="B84" s="20">
        <v>15</v>
      </c>
      <c r="C84" s="21">
        <v>5</v>
      </c>
      <c r="D84" s="21"/>
      <c r="E84" s="21"/>
      <c r="F84" s="21"/>
      <c r="G84" s="83"/>
      <c r="H84" s="83"/>
      <c r="I84" s="21">
        <v>1</v>
      </c>
      <c r="J84" s="21"/>
      <c r="K84" s="21">
        <v>1</v>
      </c>
      <c r="L84" s="21">
        <v>1</v>
      </c>
      <c r="M84" s="313">
        <f t="shared" si="17"/>
        <v>0</v>
      </c>
      <c r="N84" s="148"/>
      <c r="O84" s="149"/>
      <c r="P84" s="150"/>
      <c r="Q84" s="149"/>
      <c r="R84" s="150"/>
      <c r="S84" s="150"/>
      <c r="T84" s="23"/>
      <c r="U84" s="150"/>
      <c r="V84" s="150"/>
      <c r="W84" s="25">
        <f t="shared" si="18"/>
        <v>0</v>
      </c>
      <c r="X84" s="26">
        <f t="shared" si="5"/>
        <v>0</v>
      </c>
      <c r="Y84" s="54"/>
      <c r="Z84" s="84"/>
      <c r="AA84" s="85"/>
      <c r="AB84" s="86"/>
      <c r="AC84" s="87"/>
      <c r="AD84" s="87"/>
      <c r="AE84" s="88"/>
      <c r="AF84" s="89"/>
      <c r="AG84" s="89"/>
      <c r="AH84" s="89"/>
      <c r="AI84" s="90"/>
    </row>
    <row r="85" spans="1:35" ht="15.75" thickBot="1" x14ac:dyDescent="0.3">
      <c r="A85" s="151" t="s">
        <v>98</v>
      </c>
      <c r="B85" s="238">
        <v>29</v>
      </c>
      <c r="C85" s="225">
        <v>10</v>
      </c>
      <c r="D85" s="225"/>
      <c r="E85" s="225">
        <v>1</v>
      </c>
      <c r="F85" s="225"/>
      <c r="G85" s="239"/>
      <c r="H85" s="239"/>
      <c r="I85" s="225">
        <v>1</v>
      </c>
      <c r="J85" s="225"/>
      <c r="K85" s="225">
        <v>1</v>
      </c>
      <c r="L85" s="225">
        <v>1</v>
      </c>
      <c r="M85" s="313">
        <f t="shared" si="17"/>
        <v>0</v>
      </c>
      <c r="N85" s="240"/>
      <c r="O85" s="241"/>
      <c r="P85" s="242"/>
      <c r="Q85" s="241"/>
      <c r="R85" s="242"/>
      <c r="S85" s="242"/>
      <c r="T85" s="224"/>
      <c r="U85" s="242"/>
      <c r="V85" s="242"/>
      <c r="W85" s="40">
        <f t="shared" si="18"/>
        <v>0</v>
      </c>
      <c r="X85" s="243">
        <f t="shared" si="5"/>
        <v>0</v>
      </c>
      <c r="Y85" s="152"/>
      <c r="Z85" s="153"/>
      <c r="AA85" s="154"/>
      <c r="AB85" s="155"/>
      <c r="AC85" s="156"/>
      <c r="AD85" s="156"/>
      <c r="AE85" s="157"/>
      <c r="AF85" s="158"/>
      <c r="AG85" s="158"/>
      <c r="AH85" s="158"/>
      <c r="AI85" s="159"/>
    </row>
    <row r="86" spans="1:35" x14ac:dyDescent="0.25">
      <c r="A86" s="244" t="s">
        <v>99</v>
      </c>
      <c r="B86" s="12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4">
        <f t="shared" si="16"/>
        <v>0</v>
      </c>
      <c r="N86" s="10">
        <v>6</v>
      </c>
      <c r="O86" s="11">
        <v>4</v>
      </c>
      <c r="P86" s="11">
        <v>1</v>
      </c>
      <c r="Q86" s="11"/>
      <c r="R86" s="11">
        <v>1</v>
      </c>
      <c r="S86" s="11">
        <v>1</v>
      </c>
      <c r="T86" s="11"/>
      <c r="U86" s="11">
        <v>1</v>
      </c>
      <c r="V86" s="11">
        <v>1</v>
      </c>
      <c r="W86" s="317">
        <f t="shared" ref="W86:W104" si="19">SUMPRODUCT(N86:V86,$N$147:$V$147)</f>
        <v>0</v>
      </c>
      <c r="X86" s="46">
        <f t="shared" si="5"/>
        <v>0</v>
      </c>
      <c r="Y86" s="108"/>
      <c r="Z86" s="109"/>
      <c r="AA86" s="110"/>
      <c r="AB86" s="111"/>
      <c r="AC86" s="112"/>
      <c r="AD86" s="112"/>
      <c r="AE86" s="113"/>
      <c r="AF86" s="114"/>
      <c r="AG86" s="114"/>
      <c r="AH86" s="114"/>
      <c r="AI86" s="115"/>
    </row>
    <row r="87" spans="1:35" x14ac:dyDescent="0.25">
      <c r="A87" s="223" t="s">
        <v>146</v>
      </c>
      <c r="B87" s="22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5">
        <f t="shared" si="16"/>
        <v>0</v>
      </c>
      <c r="N87" s="20">
        <v>3</v>
      </c>
      <c r="O87" s="21">
        <v>2</v>
      </c>
      <c r="P87" s="21">
        <v>1</v>
      </c>
      <c r="Q87" s="21"/>
      <c r="R87" s="21">
        <v>1</v>
      </c>
      <c r="S87" s="21">
        <v>1</v>
      </c>
      <c r="T87" s="21"/>
      <c r="U87" s="21">
        <v>1</v>
      </c>
      <c r="V87" s="21">
        <v>1</v>
      </c>
      <c r="W87" s="315">
        <f t="shared" si="19"/>
        <v>0</v>
      </c>
      <c r="X87" s="34">
        <f t="shared" si="5"/>
        <v>0</v>
      </c>
      <c r="Y87" s="35"/>
      <c r="Z87" s="36"/>
      <c r="AA87" s="37"/>
      <c r="AB87" s="62"/>
      <c r="AC87" s="63"/>
      <c r="AD87" s="63"/>
      <c r="AE87" s="64"/>
      <c r="AF87" s="65"/>
      <c r="AG87" s="65"/>
      <c r="AH87" s="65"/>
      <c r="AI87" s="66"/>
    </row>
    <row r="88" spans="1:35" x14ac:dyDescent="0.25">
      <c r="A88" s="234" t="s">
        <v>100</v>
      </c>
      <c r="B88" s="22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5">
        <f t="shared" si="16"/>
        <v>0</v>
      </c>
      <c r="N88" s="20">
        <v>102</v>
      </c>
      <c r="O88" s="21">
        <v>20</v>
      </c>
      <c r="P88" s="21">
        <v>1</v>
      </c>
      <c r="Q88" s="21">
        <v>1</v>
      </c>
      <c r="R88" s="21">
        <v>3</v>
      </c>
      <c r="S88" s="21">
        <v>1</v>
      </c>
      <c r="T88" s="21"/>
      <c r="U88" s="21">
        <v>1</v>
      </c>
      <c r="V88" s="21">
        <v>1</v>
      </c>
      <c r="W88" s="315">
        <f t="shared" si="19"/>
        <v>0</v>
      </c>
      <c r="X88" s="34">
        <f t="shared" si="5"/>
        <v>0</v>
      </c>
      <c r="Y88" s="35"/>
      <c r="Z88" s="36"/>
      <c r="AA88" s="37"/>
      <c r="AB88" s="62"/>
      <c r="AC88" s="63"/>
      <c r="AD88" s="63"/>
      <c r="AE88" s="64"/>
      <c r="AF88" s="65"/>
      <c r="AG88" s="65"/>
      <c r="AH88" s="65"/>
      <c r="AI88" s="66"/>
    </row>
    <row r="89" spans="1:35" x14ac:dyDescent="0.25">
      <c r="A89" s="235" t="s">
        <v>101</v>
      </c>
      <c r="B89" s="236"/>
      <c r="C89" s="237"/>
      <c r="D89" s="237"/>
      <c r="E89" s="237"/>
      <c r="F89" s="237"/>
      <c r="G89" s="237"/>
      <c r="H89" s="237"/>
      <c r="I89" s="237"/>
      <c r="J89" s="228"/>
      <c r="K89" s="237"/>
      <c r="L89" s="237"/>
      <c r="M89" s="229">
        <f t="shared" si="16"/>
        <v>0</v>
      </c>
      <c r="N89" s="211">
        <v>3</v>
      </c>
      <c r="O89" s="212">
        <v>2</v>
      </c>
      <c r="P89" s="212">
        <v>1</v>
      </c>
      <c r="Q89" s="212"/>
      <c r="R89" s="212">
        <v>1</v>
      </c>
      <c r="S89" s="212">
        <v>1</v>
      </c>
      <c r="T89" s="213"/>
      <c r="U89" s="212">
        <v>1</v>
      </c>
      <c r="V89" s="212">
        <v>1</v>
      </c>
      <c r="W89" s="315">
        <f t="shared" si="19"/>
        <v>0</v>
      </c>
      <c r="X89" s="214">
        <f t="shared" si="5"/>
        <v>0</v>
      </c>
      <c r="Y89" s="121"/>
      <c r="Z89" s="215"/>
      <c r="AA89" s="216"/>
      <c r="AB89" s="217"/>
      <c r="AC89" s="218"/>
      <c r="AD89" s="218"/>
      <c r="AE89" s="219"/>
      <c r="AF89" s="220"/>
      <c r="AG89" s="220"/>
      <c r="AH89" s="220"/>
      <c r="AI89" s="221"/>
    </row>
    <row r="90" spans="1:35" x14ac:dyDescent="0.25">
      <c r="A90" s="30" t="s">
        <v>102</v>
      </c>
      <c r="B90" s="143"/>
      <c r="C90" s="144"/>
      <c r="D90" s="144"/>
      <c r="E90" s="144"/>
      <c r="F90" s="144"/>
      <c r="G90" s="144"/>
      <c r="H90" s="144"/>
      <c r="I90" s="144"/>
      <c r="J90" s="23"/>
      <c r="K90" s="144"/>
      <c r="L90" s="144"/>
      <c r="M90" s="25">
        <f t="shared" si="16"/>
        <v>0</v>
      </c>
      <c r="N90" s="145">
        <v>3</v>
      </c>
      <c r="O90" s="146">
        <v>2</v>
      </c>
      <c r="P90" s="146">
        <v>1</v>
      </c>
      <c r="Q90" s="146"/>
      <c r="R90" s="146">
        <v>1</v>
      </c>
      <c r="S90" s="146">
        <v>1</v>
      </c>
      <c r="T90" s="21"/>
      <c r="U90" s="146">
        <v>1</v>
      </c>
      <c r="V90" s="146">
        <v>1</v>
      </c>
      <c r="W90" s="315">
        <f t="shared" si="19"/>
        <v>0</v>
      </c>
      <c r="X90" s="34">
        <f t="shared" ref="X90:X146" si="20">SUM(M90,W90)</f>
        <v>0</v>
      </c>
      <c r="Y90" s="35"/>
      <c r="Z90" s="55"/>
      <c r="AA90" s="56"/>
      <c r="AB90" s="57"/>
      <c r="AC90" s="58"/>
      <c r="AD90" s="58"/>
      <c r="AE90" s="59"/>
      <c r="AF90" s="60"/>
      <c r="AG90" s="60"/>
      <c r="AH90" s="60"/>
      <c r="AI90" s="61"/>
    </row>
    <row r="91" spans="1:35" x14ac:dyDescent="0.25">
      <c r="A91" s="30" t="s">
        <v>103</v>
      </c>
      <c r="B91" s="143"/>
      <c r="C91" s="144"/>
      <c r="D91" s="144"/>
      <c r="E91" s="144"/>
      <c r="F91" s="144"/>
      <c r="G91" s="144"/>
      <c r="H91" s="144"/>
      <c r="I91" s="144"/>
      <c r="J91" s="23"/>
      <c r="K91" s="144"/>
      <c r="L91" s="144"/>
      <c r="M91" s="25">
        <f t="shared" si="16"/>
        <v>0</v>
      </c>
      <c r="N91" s="145">
        <v>3</v>
      </c>
      <c r="O91" s="146">
        <v>2</v>
      </c>
      <c r="P91" s="146">
        <v>1</v>
      </c>
      <c r="Q91" s="146"/>
      <c r="R91" s="146">
        <v>1</v>
      </c>
      <c r="S91" s="146">
        <v>1</v>
      </c>
      <c r="T91" s="21"/>
      <c r="U91" s="146">
        <v>1</v>
      </c>
      <c r="V91" s="146">
        <v>1</v>
      </c>
      <c r="W91" s="315">
        <f t="shared" si="19"/>
        <v>0</v>
      </c>
      <c r="X91" s="34">
        <f t="shared" si="20"/>
        <v>0</v>
      </c>
      <c r="Y91" s="35"/>
      <c r="Z91" s="55"/>
      <c r="AA91" s="56"/>
      <c r="AB91" s="57"/>
      <c r="AC91" s="58"/>
      <c r="AD91" s="58"/>
      <c r="AE91" s="59"/>
      <c r="AF91" s="60"/>
      <c r="AG91" s="60"/>
      <c r="AH91" s="60"/>
      <c r="AI91" s="61"/>
    </row>
    <row r="92" spans="1:35" x14ac:dyDescent="0.25">
      <c r="A92" s="30" t="s">
        <v>104</v>
      </c>
      <c r="B92" s="143"/>
      <c r="C92" s="144"/>
      <c r="D92" s="144"/>
      <c r="E92" s="144"/>
      <c r="F92" s="144"/>
      <c r="G92" s="144"/>
      <c r="H92" s="144"/>
      <c r="I92" s="144"/>
      <c r="J92" s="23"/>
      <c r="K92" s="144"/>
      <c r="L92" s="144"/>
      <c r="M92" s="25">
        <f t="shared" si="16"/>
        <v>0</v>
      </c>
      <c r="N92" s="145">
        <v>3</v>
      </c>
      <c r="O92" s="146">
        <v>2</v>
      </c>
      <c r="P92" s="146">
        <v>1</v>
      </c>
      <c r="Q92" s="146"/>
      <c r="R92" s="146">
        <v>1</v>
      </c>
      <c r="S92" s="146">
        <v>1</v>
      </c>
      <c r="T92" s="21"/>
      <c r="U92" s="146">
        <v>1</v>
      </c>
      <c r="V92" s="146">
        <v>1</v>
      </c>
      <c r="W92" s="315">
        <f t="shared" si="19"/>
        <v>0</v>
      </c>
      <c r="X92" s="34">
        <f t="shared" si="20"/>
        <v>0</v>
      </c>
      <c r="Y92" s="35"/>
      <c r="Z92" s="55"/>
      <c r="AA92" s="56"/>
      <c r="AB92" s="57"/>
      <c r="AC92" s="58"/>
      <c r="AD92" s="58"/>
      <c r="AE92" s="59"/>
      <c r="AF92" s="60"/>
      <c r="AG92" s="60"/>
      <c r="AH92" s="60"/>
      <c r="AI92" s="61"/>
    </row>
    <row r="93" spans="1:35" x14ac:dyDescent="0.25">
      <c r="A93" s="30" t="s">
        <v>105</v>
      </c>
      <c r="B93" s="143"/>
      <c r="C93" s="144"/>
      <c r="D93" s="144"/>
      <c r="E93" s="144"/>
      <c r="F93" s="144"/>
      <c r="G93" s="144"/>
      <c r="H93" s="144"/>
      <c r="I93" s="144"/>
      <c r="J93" s="23"/>
      <c r="K93" s="144"/>
      <c r="L93" s="144"/>
      <c r="M93" s="25">
        <f t="shared" si="16"/>
        <v>0</v>
      </c>
      <c r="N93" s="145">
        <v>3</v>
      </c>
      <c r="O93" s="146">
        <v>2</v>
      </c>
      <c r="P93" s="146">
        <v>1</v>
      </c>
      <c r="Q93" s="146"/>
      <c r="R93" s="146">
        <v>1</v>
      </c>
      <c r="S93" s="146">
        <v>1</v>
      </c>
      <c r="T93" s="21"/>
      <c r="U93" s="146">
        <v>1</v>
      </c>
      <c r="V93" s="146">
        <v>1</v>
      </c>
      <c r="W93" s="315">
        <f t="shared" si="19"/>
        <v>0</v>
      </c>
      <c r="X93" s="34">
        <f t="shared" si="20"/>
        <v>0</v>
      </c>
      <c r="Y93" s="35"/>
      <c r="Z93" s="55"/>
      <c r="AA93" s="56"/>
      <c r="AB93" s="57"/>
      <c r="AC93" s="58"/>
      <c r="AD93" s="58"/>
      <c r="AE93" s="59"/>
      <c r="AF93" s="60"/>
      <c r="AG93" s="60"/>
      <c r="AH93" s="60"/>
      <c r="AI93" s="61"/>
    </row>
    <row r="94" spans="1:35" x14ac:dyDescent="0.25">
      <c r="A94" s="30" t="s">
        <v>106</v>
      </c>
      <c r="B94" s="143"/>
      <c r="C94" s="144"/>
      <c r="D94" s="144"/>
      <c r="E94" s="144"/>
      <c r="F94" s="144"/>
      <c r="G94" s="144"/>
      <c r="H94" s="144"/>
      <c r="I94" s="144"/>
      <c r="J94" s="23"/>
      <c r="K94" s="144"/>
      <c r="L94" s="144"/>
      <c r="M94" s="25">
        <f t="shared" si="16"/>
        <v>0</v>
      </c>
      <c r="N94" s="145">
        <v>3</v>
      </c>
      <c r="O94" s="146">
        <v>2</v>
      </c>
      <c r="P94" s="146">
        <v>1</v>
      </c>
      <c r="Q94" s="146"/>
      <c r="R94" s="146">
        <v>1</v>
      </c>
      <c r="S94" s="146">
        <v>1</v>
      </c>
      <c r="T94" s="21"/>
      <c r="U94" s="146">
        <v>1</v>
      </c>
      <c r="V94" s="146">
        <v>1</v>
      </c>
      <c r="W94" s="315">
        <f t="shared" si="19"/>
        <v>0</v>
      </c>
      <c r="X94" s="34">
        <f t="shared" si="20"/>
        <v>0</v>
      </c>
      <c r="Y94" s="35"/>
      <c r="Z94" s="55"/>
      <c r="AA94" s="56"/>
      <c r="AB94" s="57"/>
      <c r="AC94" s="58"/>
      <c r="AD94" s="58"/>
      <c r="AE94" s="59"/>
      <c r="AF94" s="60"/>
      <c r="AG94" s="60"/>
      <c r="AH94" s="60"/>
      <c r="AI94" s="61"/>
    </row>
    <row r="95" spans="1:35" x14ac:dyDescent="0.25">
      <c r="A95" s="30" t="s">
        <v>35</v>
      </c>
      <c r="B95" s="22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5">
        <f t="shared" si="16"/>
        <v>0</v>
      </c>
      <c r="N95" s="31">
        <v>6</v>
      </c>
      <c r="O95" s="32">
        <v>4</v>
      </c>
      <c r="P95" s="32">
        <v>1</v>
      </c>
      <c r="Q95" s="33"/>
      <c r="R95" s="32">
        <v>1</v>
      </c>
      <c r="S95" s="32">
        <v>1</v>
      </c>
      <c r="T95" s="21"/>
      <c r="U95" s="32">
        <v>1</v>
      </c>
      <c r="V95" s="32">
        <v>1</v>
      </c>
      <c r="W95" s="315">
        <f t="shared" si="19"/>
        <v>0</v>
      </c>
      <c r="X95" s="34">
        <f t="shared" si="20"/>
        <v>0</v>
      </c>
      <c r="Y95" s="121"/>
      <c r="Z95" s="215"/>
      <c r="AA95" s="216"/>
      <c r="AB95" s="217"/>
      <c r="AC95" s="218"/>
      <c r="AD95" s="218"/>
      <c r="AE95" s="219"/>
      <c r="AF95" s="220"/>
      <c r="AG95" s="220"/>
      <c r="AH95" s="220"/>
      <c r="AI95" s="221"/>
    </row>
    <row r="96" spans="1:35" x14ac:dyDescent="0.25">
      <c r="A96" s="30" t="s">
        <v>36</v>
      </c>
      <c r="B96" s="22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5">
        <f t="shared" si="16"/>
        <v>0</v>
      </c>
      <c r="N96" s="31">
        <v>3</v>
      </c>
      <c r="O96" s="32">
        <v>2</v>
      </c>
      <c r="P96" s="32">
        <v>1</v>
      </c>
      <c r="Q96" s="33"/>
      <c r="R96" s="32">
        <v>1</v>
      </c>
      <c r="S96" s="32">
        <v>1</v>
      </c>
      <c r="T96" s="21"/>
      <c r="U96" s="32">
        <v>1</v>
      </c>
      <c r="V96" s="32">
        <v>1</v>
      </c>
      <c r="W96" s="315">
        <f t="shared" si="19"/>
        <v>0</v>
      </c>
      <c r="X96" s="34">
        <f t="shared" si="20"/>
        <v>0</v>
      </c>
      <c r="Y96" s="121"/>
      <c r="Z96" s="215"/>
      <c r="AA96" s="216"/>
      <c r="AB96" s="217"/>
      <c r="AC96" s="218"/>
      <c r="AD96" s="218"/>
      <c r="AE96" s="219"/>
      <c r="AF96" s="220"/>
      <c r="AG96" s="220"/>
      <c r="AH96" s="220"/>
      <c r="AI96" s="221"/>
    </row>
    <row r="97" spans="1:35" x14ac:dyDescent="0.25">
      <c r="A97" s="223" t="s">
        <v>144</v>
      </c>
      <c r="B97" s="22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5">
        <f t="shared" si="16"/>
        <v>0</v>
      </c>
      <c r="N97" s="31">
        <v>3</v>
      </c>
      <c r="O97" s="32">
        <v>2</v>
      </c>
      <c r="P97" s="32">
        <v>1</v>
      </c>
      <c r="Q97" s="33"/>
      <c r="R97" s="32">
        <v>1</v>
      </c>
      <c r="S97" s="32">
        <v>1</v>
      </c>
      <c r="T97" s="21"/>
      <c r="U97" s="32">
        <v>1</v>
      </c>
      <c r="V97" s="32">
        <v>1</v>
      </c>
      <c r="W97" s="315">
        <f t="shared" si="19"/>
        <v>0</v>
      </c>
      <c r="X97" s="34">
        <f t="shared" si="20"/>
        <v>0</v>
      </c>
      <c r="Y97" s="121"/>
      <c r="Z97" s="215"/>
      <c r="AA97" s="216"/>
      <c r="AB97" s="217"/>
      <c r="AC97" s="218"/>
      <c r="AD97" s="218"/>
      <c r="AE97" s="219"/>
      <c r="AF97" s="220"/>
      <c r="AG97" s="220"/>
      <c r="AH97" s="220"/>
      <c r="AI97" s="221"/>
    </row>
    <row r="98" spans="1:35" x14ac:dyDescent="0.25">
      <c r="A98" s="233" t="s">
        <v>31</v>
      </c>
      <c r="B98" s="22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5">
        <f t="shared" si="16"/>
        <v>0</v>
      </c>
      <c r="N98" s="20">
        <v>57</v>
      </c>
      <c r="O98" s="21">
        <v>17</v>
      </c>
      <c r="P98" s="21">
        <v>1</v>
      </c>
      <c r="Q98" s="21">
        <v>1</v>
      </c>
      <c r="R98" s="21">
        <v>2</v>
      </c>
      <c r="S98" s="21">
        <v>1</v>
      </c>
      <c r="T98" s="21"/>
      <c r="U98" s="21">
        <v>1</v>
      </c>
      <c r="V98" s="21">
        <v>1</v>
      </c>
      <c r="W98" s="315">
        <f t="shared" si="19"/>
        <v>0</v>
      </c>
      <c r="X98" s="34">
        <f>SUM(M98,W98)</f>
        <v>0</v>
      </c>
      <c r="Y98" s="121"/>
      <c r="Z98" s="215"/>
      <c r="AA98" s="216"/>
      <c r="AB98" s="217"/>
      <c r="AC98" s="218"/>
      <c r="AD98" s="218"/>
      <c r="AE98" s="219"/>
      <c r="AF98" s="220"/>
      <c r="AG98" s="220"/>
      <c r="AH98" s="220"/>
      <c r="AI98" s="221"/>
    </row>
    <row r="99" spans="1:35" x14ac:dyDescent="0.25">
      <c r="A99" s="226" t="s">
        <v>34</v>
      </c>
      <c r="B99" s="227"/>
      <c r="C99" s="228"/>
      <c r="D99" s="228"/>
      <c r="E99" s="228"/>
      <c r="F99" s="228"/>
      <c r="G99" s="228"/>
      <c r="H99" s="228"/>
      <c r="I99" s="228"/>
      <c r="J99" s="228"/>
      <c r="K99" s="228"/>
      <c r="L99" s="228"/>
      <c r="M99" s="229">
        <f t="shared" si="16"/>
        <v>0</v>
      </c>
      <c r="N99" s="230">
        <v>54</v>
      </c>
      <c r="O99" s="231">
        <v>18</v>
      </c>
      <c r="P99" s="231">
        <v>1</v>
      </c>
      <c r="Q99" s="232">
        <v>2</v>
      </c>
      <c r="R99" s="231">
        <v>3</v>
      </c>
      <c r="S99" s="231">
        <v>1</v>
      </c>
      <c r="T99" s="213"/>
      <c r="U99" s="231">
        <v>1</v>
      </c>
      <c r="V99" s="231">
        <v>1</v>
      </c>
      <c r="W99" s="315">
        <f t="shared" si="19"/>
        <v>0</v>
      </c>
      <c r="X99" s="214">
        <f t="shared" ref="X99" si="21">SUM(M99,W99)</f>
        <v>0</v>
      </c>
      <c r="Y99" s="121"/>
      <c r="Z99" s="215"/>
      <c r="AA99" s="216"/>
      <c r="AB99" s="217"/>
      <c r="AC99" s="218"/>
      <c r="AD99" s="218"/>
      <c r="AE99" s="219"/>
      <c r="AF99" s="220"/>
      <c r="AG99" s="220"/>
      <c r="AH99" s="220"/>
      <c r="AI99" s="221"/>
    </row>
    <row r="100" spans="1:35" x14ac:dyDescent="0.25">
      <c r="A100" s="160" t="s">
        <v>107</v>
      </c>
      <c r="B100" s="20">
        <v>7</v>
      </c>
      <c r="C100" s="21">
        <v>1</v>
      </c>
      <c r="D100" s="21">
        <v>1</v>
      </c>
      <c r="E100" s="21">
        <v>1</v>
      </c>
      <c r="F100" s="21">
        <v>1</v>
      </c>
      <c r="G100" s="21"/>
      <c r="H100" s="21"/>
      <c r="I100" s="21">
        <v>1</v>
      </c>
      <c r="J100" s="21"/>
      <c r="K100" s="21">
        <v>1</v>
      </c>
      <c r="L100" s="21">
        <v>1</v>
      </c>
      <c r="M100" s="313">
        <f t="shared" ref="M100:M101" si="22">SUMPRODUCT(B100:L100,$B$147:$L$147)</f>
        <v>0</v>
      </c>
      <c r="N100" s="20">
        <v>37</v>
      </c>
      <c r="O100" s="21">
        <v>4</v>
      </c>
      <c r="P100" s="21">
        <v>1</v>
      </c>
      <c r="Q100" s="21">
        <v>1</v>
      </c>
      <c r="R100" s="21"/>
      <c r="S100" s="21">
        <v>1</v>
      </c>
      <c r="T100" s="21"/>
      <c r="U100" s="21">
        <v>1</v>
      </c>
      <c r="V100" s="21">
        <v>1</v>
      </c>
      <c r="W100" s="315">
        <f t="shared" si="19"/>
        <v>0</v>
      </c>
      <c r="X100" s="34">
        <f t="shared" si="20"/>
        <v>0</v>
      </c>
      <c r="Y100" s="121"/>
      <c r="Z100" s="122"/>
      <c r="AA100" s="123"/>
      <c r="AB100" s="124"/>
      <c r="AC100" s="125">
        <v>1</v>
      </c>
      <c r="AD100" s="125"/>
      <c r="AE100" s="126"/>
      <c r="AF100" s="127"/>
      <c r="AG100" s="127">
        <v>1</v>
      </c>
      <c r="AH100" s="127">
        <v>77</v>
      </c>
      <c r="AI100" s="128">
        <v>2019</v>
      </c>
    </row>
    <row r="101" spans="1:35" ht="15.75" thickBot="1" x14ac:dyDescent="0.3">
      <c r="A101" s="91" t="s">
        <v>108</v>
      </c>
      <c r="B101" s="92">
        <v>6</v>
      </c>
      <c r="C101" s="41">
        <v>2</v>
      </c>
      <c r="D101" s="41">
        <v>1</v>
      </c>
      <c r="E101" s="41">
        <v>1</v>
      </c>
      <c r="F101" s="41">
        <v>1</v>
      </c>
      <c r="G101" s="41"/>
      <c r="H101" s="41"/>
      <c r="I101" s="41">
        <v>1</v>
      </c>
      <c r="J101" s="41"/>
      <c r="K101" s="41">
        <v>1</v>
      </c>
      <c r="L101" s="41">
        <v>1</v>
      </c>
      <c r="M101" s="313">
        <f t="shared" si="22"/>
        <v>0</v>
      </c>
      <c r="N101" s="92">
        <v>43</v>
      </c>
      <c r="O101" s="41">
        <v>6</v>
      </c>
      <c r="P101" s="41">
        <v>1</v>
      </c>
      <c r="Q101" s="41">
        <v>1</v>
      </c>
      <c r="R101" s="41">
        <v>1</v>
      </c>
      <c r="S101" s="41">
        <v>1</v>
      </c>
      <c r="T101" s="41"/>
      <c r="U101" s="41">
        <v>1</v>
      </c>
      <c r="V101" s="41">
        <v>1</v>
      </c>
      <c r="W101" s="318">
        <f t="shared" si="19"/>
        <v>0</v>
      </c>
      <c r="X101" s="42">
        <f t="shared" si="20"/>
        <v>0</v>
      </c>
      <c r="Y101" s="43"/>
      <c r="Z101" s="44"/>
      <c r="AA101" s="45"/>
      <c r="AB101" s="129"/>
      <c r="AC101" s="130">
        <v>1</v>
      </c>
      <c r="AD101" s="130"/>
      <c r="AE101" s="131"/>
      <c r="AF101" s="132"/>
      <c r="AG101" s="132">
        <v>3</v>
      </c>
      <c r="AH101" s="132">
        <v>143</v>
      </c>
      <c r="AI101" s="133">
        <v>2019</v>
      </c>
    </row>
    <row r="102" spans="1:35" x14ac:dyDescent="0.25">
      <c r="A102" s="161" t="s">
        <v>109</v>
      </c>
      <c r="B102" s="12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4">
        <f t="shared" si="16"/>
        <v>0</v>
      </c>
      <c r="N102" s="10">
        <v>6</v>
      </c>
      <c r="O102" s="11">
        <v>2</v>
      </c>
      <c r="P102" s="11">
        <v>1</v>
      </c>
      <c r="Q102" s="11">
        <v>1</v>
      </c>
      <c r="R102" s="11"/>
      <c r="S102" s="11">
        <v>1</v>
      </c>
      <c r="T102" s="11"/>
      <c r="U102" s="11">
        <v>1</v>
      </c>
      <c r="V102" s="11">
        <v>1</v>
      </c>
      <c r="W102" s="317">
        <f t="shared" si="19"/>
        <v>0</v>
      </c>
      <c r="X102" s="46">
        <f t="shared" si="20"/>
        <v>0</v>
      </c>
      <c r="Y102" s="16"/>
      <c r="Z102" s="17"/>
      <c r="AA102" s="18"/>
      <c r="AB102" s="104"/>
      <c r="AC102" s="104"/>
      <c r="AD102" s="104">
        <v>1</v>
      </c>
      <c r="AE102" s="105">
        <v>1</v>
      </c>
      <c r="AF102" s="106"/>
      <c r="AG102" s="106">
        <v>1</v>
      </c>
      <c r="AH102" s="106">
        <v>47</v>
      </c>
      <c r="AI102" s="107">
        <v>2015</v>
      </c>
    </row>
    <row r="103" spans="1:35" x14ac:dyDescent="0.25">
      <c r="A103" s="19" t="s">
        <v>110</v>
      </c>
      <c r="B103" s="22"/>
      <c r="C103" s="23"/>
      <c r="D103" s="23"/>
      <c r="E103" s="23"/>
      <c r="F103" s="150"/>
      <c r="G103" s="150"/>
      <c r="H103" s="150"/>
      <c r="I103" s="23"/>
      <c r="J103" s="23"/>
      <c r="K103" s="23"/>
      <c r="L103" s="23"/>
      <c r="M103" s="25">
        <f t="shared" si="16"/>
        <v>0</v>
      </c>
      <c r="N103" s="20">
        <v>17</v>
      </c>
      <c r="O103" s="21">
        <v>1</v>
      </c>
      <c r="P103" s="21">
        <v>1</v>
      </c>
      <c r="Q103" s="21">
        <v>1</v>
      </c>
      <c r="R103" s="21"/>
      <c r="S103" s="21">
        <v>1</v>
      </c>
      <c r="T103" s="21"/>
      <c r="U103" s="21">
        <v>1</v>
      </c>
      <c r="V103" s="21">
        <v>1</v>
      </c>
      <c r="W103" s="315">
        <f t="shared" si="19"/>
        <v>0</v>
      </c>
      <c r="X103" s="34">
        <f t="shared" si="20"/>
        <v>0</v>
      </c>
      <c r="Y103" s="54"/>
      <c r="Z103" s="84"/>
      <c r="AA103" s="85"/>
      <c r="AB103" s="87"/>
      <c r="AC103" s="87"/>
      <c r="AD103" s="87">
        <v>1</v>
      </c>
      <c r="AE103" s="88">
        <v>1</v>
      </c>
      <c r="AF103" s="89"/>
      <c r="AG103" s="89">
        <v>1</v>
      </c>
      <c r="AH103" s="89">
        <v>53</v>
      </c>
      <c r="AI103" s="90">
        <v>2015</v>
      </c>
    </row>
    <row r="104" spans="1:35" x14ac:dyDescent="0.25">
      <c r="A104" s="160" t="s">
        <v>111</v>
      </c>
      <c r="B104" s="22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5">
        <f t="shared" si="16"/>
        <v>0</v>
      </c>
      <c r="N104" s="20"/>
      <c r="O104" s="21"/>
      <c r="P104" s="21">
        <v>4</v>
      </c>
      <c r="Q104" s="21"/>
      <c r="R104" s="21"/>
      <c r="S104" s="21">
        <v>1</v>
      </c>
      <c r="T104" s="21"/>
      <c r="U104" s="21">
        <v>1</v>
      </c>
      <c r="V104" s="21">
        <v>1</v>
      </c>
      <c r="W104" s="315">
        <f t="shared" si="19"/>
        <v>0</v>
      </c>
      <c r="X104" s="34">
        <f t="shared" si="20"/>
        <v>0</v>
      </c>
      <c r="Y104" s="121"/>
      <c r="Z104" s="122"/>
      <c r="AA104" s="123"/>
      <c r="AB104" s="124"/>
      <c r="AC104" s="125"/>
      <c r="AD104" s="125"/>
      <c r="AE104" s="126"/>
      <c r="AF104" s="127"/>
      <c r="AG104" s="127"/>
      <c r="AH104" s="127"/>
      <c r="AI104" s="128"/>
    </row>
    <row r="105" spans="1:35" x14ac:dyDescent="0.25">
      <c r="A105" s="162" t="s">
        <v>112</v>
      </c>
      <c r="B105" s="20">
        <v>12</v>
      </c>
      <c r="C105" s="21">
        <v>5</v>
      </c>
      <c r="D105" s="21"/>
      <c r="E105" s="21">
        <v>1</v>
      </c>
      <c r="F105" s="21"/>
      <c r="G105" s="21"/>
      <c r="H105" s="21"/>
      <c r="I105" s="21">
        <v>1</v>
      </c>
      <c r="J105" s="21"/>
      <c r="K105" s="21">
        <v>1</v>
      </c>
      <c r="L105" s="21">
        <v>1</v>
      </c>
      <c r="M105" s="313">
        <f t="shared" ref="M105:M107" si="23">SUMPRODUCT(B105:L105,$B$147:$L$147)</f>
        <v>0</v>
      </c>
      <c r="N105" s="22"/>
      <c r="O105" s="23"/>
      <c r="P105" s="23"/>
      <c r="Q105" s="23"/>
      <c r="R105" s="23"/>
      <c r="S105" s="23"/>
      <c r="T105" s="23"/>
      <c r="U105" s="23"/>
      <c r="V105" s="23"/>
      <c r="W105" s="25">
        <f t="shared" ref="W105:W139" si="24">SUMPRODUCT(N105:V105,$N$114:$V$114)</f>
        <v>0</v>
      </c>
      <c r="X105" s="26">
        <f t="shared" si="20"/>
        <v>0</v>
      </c>
      <c r="Y105" s="35"/>
      <c r="Z105" s="36"/>
      <c r="AA105" s="37"/>
      <c r="AB105" s="62"/>
      <c r="AC105" s="63"/>
      <c r="AD105" s="63"/>
      <c r="AE105" s="64"/>
      <c r="AF105" s="65"/>
      <c r="AG105" s="65"/>
      <c r="AH105" s="65"/>
      <c r="AI105" s="66"/>
    </row>
    <row r="106" spans="1:35" x14ac:dyDescent="0.25">
      <c r="A106" s="162" t="s">
        <v>113</v>
      </c>
      <c r="B106" s="20">
        <v>27</v>
      </c>
      <c r="C106" s="21">
        <v>3</v>
      </c>
      <c r="D106" s="21">
        <v>5</v>
      </c>
      <c r="E106" s="21">
        <v>1</v>
      </c>
      <c r="F106" s="21">
        <v>1</v>
      </c>
      <c r="G106" s="21"/>
      <c r="H106" s="21">
        <v>1</v>
      </c>
      <c r="I106" s="21">
        <v>1</v>
      </c>
      <c r="J106" s="21"/>
      <c r="K106" s="21">
        <v>1</v>
      </c>
      <c r="L106" s="21">
        <v>1</v>
      </c>
      <c r="M106" s="313">
        <f t="shared" si="23"/>
        <v>0</v>
      </c>
      <c r="N106" s="20">
        <v>21</v>
      </c>
      <c r="O106" s="21">
        <v>3</v>
      </c>
      <c r="P106" s="21">
        <v>1</v>
      </c>
      <c r="Q106" s="21">
        <v>1</v>
      </c>
      <c r="R106" s="21"/>
      <c r="S106" s="21">
        <v>1</v>
      </c>
      <c r="T106" s="21"/>
      <c r="U106" s="21">
        <v>1</v>
      </c>
      <c r="V106" s="21">
        <v>1</v>
      </c>
      <c r="W106" s="315">
        <f t="shared" ref="W106" si="25">SUMPRODUCT(N106:V106,$N$147:$V$147)</f>
        <v>0</v>
      </c>
      <c r="X106" s="34">
        <f t="shared" si="20"/>
        <v>0</v>
      </c>
      <c r="Y106" s="27"/>
      <c r="Z106" s="28"/>
      <c r="AA106" s="29"/>
      <c r="AB106" s="116"/>
      <c r="AC106" s="117"/>
      <c r="AD106" s="117"/>
      <c r="AE106" s="118"/>
      <c r="AF106" s="119"/>
      <c r="AG106" s="119"/>
      <c r="AH106" s="119"/>
      <c r="AI106" s="120"/>
    </row>
    <row r="107" spans="1:35" x14ac:dyDescent="0.25">
      <c r="A107" s="19" t="s">
        <v>147</v>
      </c>
      <c r="B107" s="20">
        <v>2</v>
      </c>
      <c r="C107" s="21">
        <v>2</v>
      </c>
      <c r="D107" s="21"/>
      <c r="E107" s="21"/>
      <c r="F107" s="21">
        <v>1</v>
      </c>
      <c r="G107" s="21"/>
      <c r="H107" s="21"/>
      <c r="I107" s="21">
        <v>1</v>
      </c>
      <c r="J107" s="21"/>
      <c r="K107" s="21">
        <v>1</v>
      </c>
      <c r="L107" s="21">
        <v>1</v>
      </c>
      <c r="M107" s="313">
        <f t="shared" si="23"/>
        <v>0</v>
      </c>
      <c r="N107" s="22"/>
      <c r="O107" s="23"/>
      <c r="P107" s="23"/>
      <c r="Q107" s="23"/>
      <c r="R107" s="23"/>
      <c r="S107" s="23"/>
      <c r="T107" s="23"/>
      <c r="U107" s="23"/>
      <c r="V107" s="23"/>
      <c r="W107" s="25">
        <f t="shared" si="24"/>
        <v>0</v>
      </c>
      <c r="X107" s="26">
        <f t="shared" si="20"/>
        <v>0</v>
      </c>
      <c r="Y107" s="67"/>
      <c r="Z107" s="75"/>
      <c r="AA107" s="76"/>
      <c r="AB107" s="77"/>
      <c r="AC107" s="78"/>
      <c r="AD107" s="78"/>
      <c r="AE107" s="79"/>
      <c r="AF107" s="80"/>
      <c r="AG107" s="80"/>
      <c r="AH107" s="80"/>
      <c r="AI107" s="81"/>
    </row>
    <row r="108" spans="1:35" x14ac:dyDescent="0.25">
      <c r="A108" s="19" t="s">
        <v>114</v>
      </c>
      <c r="B108" s="143"/>
      <c r="C108" s="144"/>
      <c r="D108" s="144"/>
      <c r="E108" s="144"/>
      <c r="F108" s="144"/>
      <c r="G108" s="144"/>
      <c r="H108" s="144"/>
      <c r="I108" s="144"/>
      <c r="J108" s="23"/>
      <c r="K108" s="144"/>
      <c r="L108" s="144"/>
      <c r="M108" s="25">
        <f t="shared" si="16"/>
        <v>0</v>
      </c>
      <c r="N108" s="145">
        <v>41</v>
      </c>
      <c r="O108" s="146">
        <v>1</v>
      </c>
      <c r="P108" s="146"/>
      <c r="Q108" s="146">
        <v>1</v>
      </c>
      <c r="R108" s="146">
        <v>1</v>
      </c>
      <c r="S108" s="146">
        <v>1</v>
      </c>
      <c r="T108" s="21"/>
      <c r="U108" s="146">
        <v>1</v>
      </c>
      <c r="V108" s="146">
        <v>1</v>
      </c>
      <c r="W108" s="315">
        <f t="shared" ref="W108:W121" si="26">SUMPRODUCT(N108:V108,$N$147:$V$147)</f>
        <v>0</v>
      </c>
      <c r="X108" s="34">
        <f t="shared" si="20"/>
        <v>0</v>
      </c>
      <c r="Y108" s="54"/>
      <c r="Z108" s="55"/>
      <c r="AA108" s="56"/>
      <c r="AB108" s="57"/>
      <c r="AC108" s="58"/>
      <c r="AD108" s="58"/>
      <c r="AE108" s="59"/>
      <c r="AF108" s="60"/>
      <c r="AG108" s="60"/>
      <c r="AH108" s="60"/>
      <c r="AI108" s="61"/>
    </row>
    <row r="109" spans="1:35" x14ac:dyDescent="0.25">
      <c r="A109" s="19" t="s">
        <v>115</v>
      </c>
      <c r="B109" s="20">
        <v>18</v>
      </c>
      <c r="C109" s="21">
        <v>3</v>
      </c>
      <c r="D109" s="21"/>
      <c r="E109" s="21">
        <v>1</v>
      </c>
      <c r="F109" s="21">
        <v>1</v>
      </c>
      <c r="G109" s="83"/>
      <c r="H109" s="83"/>
      <c r="I109" s="21">
        <v>1</v>
      </c>
      <c r="J109" s="21"/>
      <c r="K109" s="21">
        <v>1</v>
      </c>
      <c r="L109" s="21">
        <v>1</v>
      </c>
      <c r="M109" s="313">
        <f t="shared" ref="M109:M110" si="27">SUMPRODUCT(B109:L109,$B$147:$L$147)</f>
        <v>0</v>
      </c>
      <c r="N109" s="20">
        <v>32</v>
      </c>
      <c r="O109" s="21">
        <v>1</v>
      </c>
      <c r="P109" s="21">
        <v>1</v>
      </c>
      <c r="Q109" s="21">
        <v>1</v>
      </c>
      <c r="R109" s="21">
        <v>1</v>
      </c>
      <c r="S109" s="21">
        <v>1</v>
      </c>
      <c r="T109" s="21"/>
      <c r="U109" s="21">
        <v>1</v>
      </c>
      <c r="V109" s="21">
        <v>1</v>
      </c>
      <c r="W109" s="315">
        <f t="shared" si="26"/>
        <v>0</v>
      </c>
      <c r="X109" s="34">
        <f t="shared" si="20"/>
        <v>0</v>
      </c>
      <c r="Y109" s="54"/>
      <c r="Z109" s="84"/>
      <c r="AA109" s="85"/>
      <c r="AB109" s="86"/>
      <c r="AC109" s="87"/>
      <c r="AD109" s="87"/>
      <c r="AE109" s="88"/>
      <c r="AF109" s="89"/>
      <c r="AG109" s="89"/>
      <c r="AH109" s="89"/>
      <c r="AI109" s="90"/>
    </row>
    <row r="110" spans="1:35" x14ac:dyDescent="0.25">
      <c r="A110" s="19" t="s">
        <v>116</v>
      </c>
      <c r="B110" s="145">
        <v>31</v>
      </c>
      <c r="C110" s="146">
        <v>5</v>
      </c>
      <c r="D110" s="146"/>
      <c r="E110" s="146">
        <v>2</v>
      </c>
      <c r="F110" s="146">
        <v>1</v>
      </c>
      <c r="G110" s="146"/>
      <c r="H110" s="146"/>
      <c r="I110" s="146">
        <v>1</v>
      </c>
      <c r="J110" s="21"/>
      <c r="K110" s="146">
        <v>1</v>
      </c>
      <c r="L110" s="146">
        <v>1</v>
      </c>
      <c r="M110" s="313">
        <f t="shared" si="27"/>
        <v>0</v>
      </c>
      <c r="N110" s="145">
        <v>48</v>
      </c>
      <c r="O110" s="146">
        <v>2</v>
      </c>
      <c r="P110" s="146">
        <v>1</v>
      </c>
      <c r="Q110" s="146">
        <v>2</v>
      </c>
      <c r="R110" s="146">
        <v>3</v>
      </c>
      <c r="S110" s="146">
        <v>1</v>
      </c>
      <c r="T110" s="21"/>
      <c r="U110" s="146">
        <v>1</v>
      </c>
      <c r="V110" s="146">
        <v>1</v>
      </c>
      <c r="W110" s="315">
        <f t="shared" si="26"/>
        <v>0</v>
      </c>
      <c r="X110" s="34">
        <f t="shared" si="20"/>
        <v>0</v>
      </c>
      <c r="Y110" s="67"/>
      <c r="Z110" s="75"/>
      <c r="AA110" s="76"/>
      <c r="AB110" s="77"/>
      <c r="AC110" s="78"/>
      <c r="AD110" s="78"/>
      <c r="AE110" s="79"/>
      <c r="AF110" s="80"/>
      <c r="AG110" s="80"/>
      <c r="AH110" s="80"/>
      <c r="AI110" s="81"/>
    </row>
    <row r="111" spans="1:35" x14ac:dyDescent="0.25">
      <c r="A111" s="223" t="s">
        <v>148</v>
      </c>
      <c r="B111" s="22"/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5">
        <f t="shared" si="16"/>
        <v>0</v>
      </c>
      <c r="N111" s="31">
        <v>3</v>
      </c>
      <c r="O111" s="32">
        <v>2</v>
      </c>
      <c r="P111" s="32">
        <v>1</v>
      </c>
      <c r="Q111" s="33"/>
      <c r="R111" s="32">
        <v>1</v>
      </c>
      <c r="S111" s="32">
        <v>1</v>
      </c>
      <c r="T111" s="21"/>
      <c r="U111" s="32">
        <v>1</v>
      </c>
      <c r="V111" s="32">
        <v>1</v>
      </c>
      <c r="W111" s="315">
        <f t="shared" si="26"/>
        <v>0</v>
      </c>
      <c r="X111" s="34">
        <f t="shared" si="20"/>
        <v>0</v>
      </c>
      <c r="Y111" s="67"/>
      <c r="Z111" s="75"/>
      <c r="AA111" s="76"/>
      <c r="AB111" s="77"/>
      <c r="AC111" s="78"/>
      <c r="AD111" s="78"/>
      <c r="AE111" s="79"/>
      <c r="AF111" s="80"/>
      <c r="AG111" s="80"/>
      <c r="AH111" s="80"/>
      <c r="AI111" s="81"/>
    </row>
    <row r="112" spans="1:35" x14ac:dyDescent="0.25">
      <c r="A112" s="30" t="s">
        <v>37</v>
      </c>
      <c r="B112" s="22"/>
      <c r="C112" s="23"/>
      <c r="D112" s="23"/>
      <c r="E112" s="23"/>
      <c r="F112" s="23"/>
      <c r="G112" s="23"/>
      <c r="H112" s="23"/>
      <c r="I112" s="23"/>
      <c r="J112" s="23"/>
      <c r="K112" s="23"/>
      <c r="L112" s="23"/>
      <c r="M112" s="25">
        <f t="shared" si="16"/>
        <v>0</v>
      </c>
      <c r="N112" s="31">
        <v>3</v>
      </c>
      <c r="O112" s="32">
        <v>2</v>
      </c>
      <c r="P112" s="32">
        <v>1</v>
      </c>
      <c r="Q112" s="33"/>
      <c r="R112" s="32">
        <v>1</v>
      </c>
      <c r="S112" s="32">
        <v>1</v>
      </c>
      <c r="T112" s="21"/>
      <c r="U112" s="32">
        <v>1</v>
      </c>
      <c r="V112" s="32">
        <v>1</v>
      </c>
      <c r="W112" s="315">
        <f t="shared" si="26"/>
        <v>0</v>
      </c>
      <c r="X112" s="34">
        <f t="shared" si="20"/>
        <v>0</v>
      </c>
      <c r="Y112" s="67"/>
      <c r="Z112" s="75"/>
      <c r="AA112" s="76"/>
      <c r="AB112" s="77"/>
      <c r="AC112" s="78"/>
      <c r="AD112" s="78"/>
      <c r="AE112" s="79"/>
      <c r="AF112" s="80"/>
      <c r="AG112" s="80"/>
      <c r="AH112" s="80"/>
      <c r="AI112" s="81"/>
    </row>
    <row r="113" spans="1:35" x14ac:dyDescent="0.25">
      <c r="A113" s="30" t="s">
        <v>38</v>
      </c>
      <c r="B113" s="22"/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5">
        <f t="shared" si="16"/>
        <v>0</v>
      </c>
      <c r="N113" s="31">
        <v>3</v>
      </c>
      <c r="O113" s="32">
        <v>2</v>
      </c>
      <c r="P113" s="32">
        <v>1</v>
      </c>
      <c r="Q113" s="33"/>
      <c r="R113" s="32">
        <v>1</v>
      </c>
      <c r="S113" s="32">
        <v>1</v>
      </c>
      <c r="T113" s="21"/>
      <c r="U113" s="32">
        <v>1</v>
      </c>
      <c r="V113" s="32">
        <v>1</v>
      </c>
      <c r="W113" s="315">
        <f t="shared" si="26"/>
        <v>0</v>
      </c>
      <c r="X113" s="34">
        <f t="shared" si="20"/>
        <v>0</v>
      </c>
      <c r="Y113" s="67"/>
      <c r="Z113" s="75"/>
      <c r="AA113" s="76"/>
      <c r="AB113" s="77"/>
      <c r="AC113" s="78"/>
      <c r="AD113" s="78"/>
      <c r="AE113" s="79"/>
      <c r="AF113" s="80"/>
      <c r="AG113" s="80"/>
      <c r="AH113" s="80"/>
      <c r="AI113" s="81"/>
    </row>
    <row r="114" spans="1:35" x14ac:dyDescent="0.25">
      <c r="A114" s="30" t="s">
        <v>39</v>
      </c>
      <c r="B114" s="22"/>
      <c r="C114" s="23"/>
      <c r="D114" s="23"/>
      <c r="E114" s="23"/>
      <c r="F114" s="23"/>
      <c r="G114" s="23"/>
      <c r="H114" s="23"/>
      <c r="I114" s="23"/>
      <c r="J114" s="23"/>
      <c r="K114" s="23"/>
      <c r="L114" s="23"/>
      <c r="M114" s="25">
        <f t="shared" si="16"/>
        <v>0</v>
      </c>
      <c r="N114" s="31">
        <v>3</v>
      </c>
      <c r="O114" s="32">
        <v>2</v>
      </c>
      <c r="P114" s="32">
        <v>1</v>
      </c>
      <c r="Q114" s="33"/>
      <c r="R114" s="32">
        <v>1</v>
      </c>
      <c r="S114" s="32">
        <v>1</v>
      </c>
      <c r="T114" s="21"/>
      <c r="U114" s="32">
        <v>1</v>
      </c>
      <c r="V114" s="32">
        <v>1</v>
      </c>
      <c r="W114" s="315">
        <f t="shared" si="26"/>
        <v>0</v>
      </c>
      <c r="X114" s="34">
        <f>SUM(M114,W114)</f>
        <v>0</v>
      </c>
      <c r="Y114" s="67"/>
      <c r="Z114" s="75"/>
      <c r="AA114" s="76"/>
      <c r="AB114" s="77"/>
      <c r="AC114" s="78"/>
      <c r="AD114" s="78"/>
      <c r="AE114" s="79"/>
      <c r="AF114" s="80"/>
      <c r="AG114" s="80"/>
      <c r="AH114" s="80"/>
      <c r="AI114" s="81"/>
    </row>
    <row r="115" spans="1:35" x14ac:dyDescent="0.25">
      <c r="A115" s="30" t="s">
        <v>40</v>
      </c>
      <c r="B115" s="22"/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5">
        <f t="shared" si="16"/>
        <v>0</v>
      </c>
      <c r="N115" s="31">
        <v>3</v>
      </c>
      <c r="O115" s="32">
        <v>2</v>
      </c>
      <c r="P115" s="32">
        <v>1</v>
      </c>
      <c r="Q115" s="33"/>
      <c r="R115" s="32">
        <v>1</v>
      </c>
      <c r="S115" s="32">
        <v>1</v>
      </c>
      <c r="T115" s="21"/>
      <c r="U115" s="32">
        <v>1</v>
      </c>
      <c r="V115" s="32">
        <v>1</v>
      </c>
      <c r="W115" s="315">
        <f t="shared" si="26"/>
        <v>0</v>
      </c>
      <c r="X115" s="34">
        <f t="shared" si="20"/>
        <v>0</v>
      </c>
      <c r="Y115" s="67"/>
      <c r="Z115" s="75"/>
      <c r="AA115" s="76"/>
      <c r="AB115" s="77"/>
      <c r="AC115" s="78"/>
      <c r="AD115" s="78"/>
      <c r="AE115" s="79"/>
      <c r="AF115" s="80"/>
      <c r="AG115" s="80"/>
      <c r="AH115" s="80"/>
      <c r="AI115" s="81"/>
    </row>
    <row r="116" spans="1:35" x14ac:dyDescent="0.25">
      <c r="A116" s="223" t="s">
        <v>149</v>
      </c>
      <c r="B116" s="22"/>
      <c r="C116" s="23"/>
      <c r="D116" s="23"/>
      <c r="E116" s="23"/>
      <c r="F116" s="23"/>
      <c r="G116" s="23"/>
      <c r="H116" s="23"/>
      <c r="I116" s="23"/>
      <c r="J116" s="23"/>
      <c r="K116" s="23"/>
      <c r="L116" s="23"/>
      <c r="M116" s="25">
        <f t="shared" si="16"/>
        <v>0</v>
      </c>
      <c r="N116" s="31">
        <v>3</v>
      </c>
      <c r="O116" s="32">
        <v>2</v>
      </c>
      <c r="P116" s="32">
        <v>1</v>
      </c>
      <c r="Q116" s="33"/>
      <c r="R116" s="32">
        <v>1</v>
      </c>
      <c r="S116" s="32">
        <v>1</v>
      </c>
      <c r="T116" s="21"/>
      <c r="U116" s="32">
        <v>1</v>
      </c>
      <c r="V116" s="32">
        <v>1</v>
      </c>
      <c r="W116" s="315">
        <f t="shared" si="26"/>
        <v>0</v>
      </c>
      <c r="X116" s="34">
        <f t="shared" si="20"/>
        <v>0</v>
      </c>
      <c r="Y116" s="67"/>
      <c r="Z116" s="75"/>
      <c r="AA116" s="76"/>
      <c r="AB116" s="77"/>
      <c r="AC116" s="78"/>
      <c r="AD116" s="78"/>
      <c r="AE116" s="79"/>
      <c r="AF116" s="80"/>
      <c r="AG116" s="80"/>
      <c r="AH116" s="80"/>
      <c r="AI116" s="81"/>
    </row>
    <row r="117" spans="1:35" x14ac:dyDescent="0.25">
      <c r="A117" s="30" t="s">
        <v>41</v>
      </c>
      <c r="B117" s="22"/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25">
        <f t="shared" si="16"/>
        <v>0</v>
      </c>
      <c r="N117" s="31">
        <v>3</v>
      </c>
      <c r="O117" s="32">
        <v>2</v>
      </c>
      <c r="P117" s="32">
        <v>1</v>
      </c>
      <c r="Q117" s="33"/>
      <c r="R117" s="32">
        <v>1</v>
      </c>
      <c r="S117" s="32">
        <v>1</v>
      </c>
      <c r="T117" s="21"/>
      <c r="U117" s="32">
        <v>1</v>
      </c>
      <c r="V117" s="32">
        <v>1</v>
      </c>
      <c r="W117" s="315">
        <f t="shared" si="26"/>
        <v>0</v>
      </c>
      <c r="X117" s="34">
        <f t="shared" si="20"/>
        <v>0</v>
      </c>
      <c r="Y117" s="67"/>
      <c r="Z117" s="75"/>
      <c r="AA117" s="76"/>
      <c r="AB117" s="77"/>
      <c r="AC117" s="78"/>
      <c r="AD117" s="78"/>
      <c r="AE117" s="79"/>
      <c r="AF117" s="80"/>
      <c r="AG117" s="80"/>
      <c r="AH117" s="80"/>
      <c r="AI117" s="81"/>
    </row>
    <row r="118" spans="1:35" x14ac:dyDescent="0.25">
      <c r="A118" s="30" t="s">
        <v>42</v>
      </c>
      <c r="B118" s="22"/>
      <c r="C118" s="23"/>
      <c r="D118" s="23"/>
      <c r="E118" s="23"/>
      <c r="F118" s="23"/>
      <c r="G118" s="23"/>
      <c r="H118" s="23"/>
      <c r="I118" s="23"/>
      <c r="J118" s="23"/>
      <c r="K118" s="23"/>
      <c r="L118" s="23"/>
      <c r="M118" s="25">
        <f t="shared" si="16"/>
        <v>0</v>
      </c>
      <c r="N118" s="31">
        <v>17</v>
      </c>
      <c r="O118" s="32">
        <v>16</v>
      </c>
      <c r="P118" s="32">
        <v>1</v>
      </c>
      <c r="Q118" s="33">
        <v>1</v>
      </c>
      <c r="R118" s="32">
        <v>2</v>
      </c>
      <c r="S118" s="32">
        <v>1</v>
      </c>
      <c r="T118" s="21"/>
      <c r="U118" s="32">
        <v>1</v>
      </c>
      <c r="V118" s="32">
        <v>1</v>
      </c>
      <c r="W118" s="315">
        <f t="shared" si="26"/>
        <v>0</v>
      </c>
      <c r="X118" s="34">
        <f t="shared" si="20"/>
        <v>0</v>
      </c>
      <c r="Y118" s="67"/>
      <c r="Z118" s="75"/>
      <c r="AA118" s="76"/>
      <c r="AB118" s="77"/>
      <c r="AC118" s="78"/>
      <c r="AD118" s="78"/>
      <c r="AE118" s="79"/>
      <c r="AF118" s="80"/>
      <c r="AG118" s="80"/>
      <c r="AH118" s="80"/>
      <c r="AI118" s="81"/>
    </row>
    <row r="119" spans="1:35" x14ac:dyDescent="0.25">
      <c r="A119" s="30" t="s">
        <v>43</v>
      </c>
      <c r="B119" s="22"/>
      <c r="C119" s="23"/>
      <c r="D119" s="23"/>
      <c r="E119" s="23"/>
      <c r="F119" s="23"/>
      <c r="G119" s="23"/>
      <c r="H119" s="23"/>
      <c r="I119" s="23"/>
      <c r="J119" s="23"/>
      <c r="K119" s="23"/>
      <c r="L119" s="23"/>
      <c r="M119" s="25">
        <f t="shared" si="16"/>
        <v>0</v>
      </c>
      <c r="N119" s="198">
        <v>69</v>
      </c>
      <c r="O119" s="199">
        <v>20</v>
      </c>
      <c r="P119" s="199">
        <v>1</v>
      </c>
      <c r="Q119" s="33">
        <v>1</v>
      </c>
      <c r="R119" s="199">
        <v>1</v>
      </c>
      <c r="S119" s="199">
        <v>1</v>
      </c>
      <c r="T119" s="21"/>
      <c r="U119" s="199">
        <v>1</v>
      </c>
      <c r="V119" s="199">
        <v>1</v>
      </c>
      <c r="W119" s="315">
        <f t="shared" si="26"/>
        <v>0</v>
      </c>
      <c r="X119" s="34">
        <f t="shared" si="20"/>
        <v>0</v>
      </c>
      <c r="Y119" s="67"/>
      <c r="Z119" s="75"/>
      <c r="AA119" s="76"/>
      <c r="AB119" s="77"/>
      <c r="AC119" s="78"/>
      <c r="AD119" s="78"/>
      <c r="AE119" s="79"/>
      <c r="AF119" s="80"/>
      <c r="AG119" s="80"/>
      <c r="AH119" s="80"/>
      <c r="AI119" s="81"/>
    </row>
    <row r="120" spans="1:35" x14ac:dyDescent="0.25">
      <c r="A120" s="19" t="s">
        <v>119</v>
      </c>
      <c r="B120" s="20">
        <v>148</v>
      </c>
      <c r="C120" s="21">
        <v>11</v>
      </c>
      <c r="D120" s="21">
        <v>4</v>
      </c>
      <c r="E120" s="21">
        <v>57</v>
      </c>
      <c r="F120" s="21">
        <v>1</v>
      </c>
      <c r="G120" s="21"/>
      <c r="H120" s="21">
        <v>2</v>
      </c>
      <c r="I120" s="21">
        <v>1</v>
      </c>
      <c r="J120" s="21"/>
      <c r="K120" s="21">
        <v>1</v>
      </c>
      <c r="L120" s="21">
        <v>1</v>
      </c>
      <c r="M120" s="313">
        <f>SUMPRODUCT(B120:L120,$B$147:$L$147)</f>
        <v>0</v>
      </c>
      <c r="N120" s="20">
        <v>243</v>
      </c>
      <c r="O120" s="21">
        <v>23</v>
      </c>
      <c r="P120" s="21">
        <v>1</v>
      </c>
      <c r="Q120" s="21">
        <v>1</v>
      </c>
      <c r="R120" s="21">
        <v>11</v>
      </c>
      <c r="S120" s="21">
        <v>1</v>
      </c>
      <c r="T120" s="21"/>
      <c r="U120" s="21">
        <v>1</v>
      </c>
      <c r="V120" s="21">
        <v>1</v>
      </c>
      <c r="W120" s="315">
        <f t="shared" si="26"/>
        <v>0</v>
      </c>
      <c r="X120" s="34">
        <f t="shared" si="20"/>
        <v>0</v>
      </c>
      <c r="Y120" s="67"/>
      <c r="Z120" s="75"/>
      <c r="AA120" s="76"/>
      <c r="AB120" s="77"/>
      <c r="AC120" s="78"/>
      <c r="AD120" s="78"/>
      <c r="AE120" s="79"/>
      <c r="AF120" s="80"/>
      <c r="AG120" s="80"/>
      <c r="AH120" s="80"/>
      <c r="AI120" s="81"/>
    </row>
    <row r="121" spans="1:35" s="82" customFormat="1" ht="15.75" thickBot="1" x14ac:dyDescent="0.3">
      <c r="A121" s="274" t="s">
        <v>48</v>
      </c>
      <c r="B121" s="22"/>
      <c r="C121" s="23"/>
      <c r="D121" s="23"/>
      <c r="E121" s="23"/>
      <c r="F121" s="23"/>
      <c r="G121" s="23"/>
      <c r="H121" s="23"/>
      <c r="I121" s="23"/>
      <c r="J121" s="23"/>
      <c r="K121" s="23"/>
      <c r="L121" s="23"/>
      <c r="M121" s="94">
        <f t="shared" si="16"/>
        <v>0</v>
      </c>
      <c r="N121" s="20">
        <v>90</v>
      </c>
      <c r="O121" s="21">
        <v>12</v>
      </c>
      <c r="P121" s="21">
        <v>1</v>
      </c>
      <c r="Q121" s="21">
        <v>1</v>
      </c>
      <c r="R121" s="21">
        <v>1</v>
      </c>
      <c r="S121" s="21">
        <v>1</v>
      </c>
      <c r="T121" s="21"/>
      <c r="U121" s="21">
        <v>1</v>
      </c>
      <c r="V121" s="21">
        <v>1</v>
      </c>
      <c r="W121" s="315">
        <f t="shared" si="26"/>
        <v>0</v>
      </c>
      <c r="X121" s="34">
        <f t="shared" si="20"/>
        <v>0</v>
      </c>
      <c r="Y121" s="43"/>
      <c r="Z121" s="275"/>
      <c r="AA121" s="276"/>
      <c r="AB121" s="275">
        <v>1</v>
      </c>
      <c r="AC121" s="277"/>
      <c r="AD121" s="277"/>
      <c r="AE121" s="276"/>
      <c r="AF121" s="278"/>
      <c r="AG121" s="278">
        <v>2</v>
      </c>
      <c r="AH121" s="278">
        <v>193</v>
      </c>
      <c r="AI121" s="279">
        <v>2021</v>
      </c>
    </row>
    <row r="122" spans="1:35" x14ac:dyDescent="0.25">
      <c r="A122" s="160" t="s">
        <v>117</v>
      </c>
      <c r="B122" s="10">
        <v>24</v>
      </c>
      <c r="C122" s="11">
        <v>8</v>
      </c>
      <c r="D122" s="11"/>
      <c r="E122" s="11">
        <v>1</v>
      </c>
      <c r="F122" s="11"/>
      <c r="G122" s="11"/>
      <c r="H122" s="11"/>
      <c r="I122" s="11">
        <v>1</v>
      </c>
      <c r="J122" s="11"/>
      <c r="K122" s="11">
        <v>1</v>
      </c>
      <c r="L122" s="11">
        <v>1</v>
      </c>
      <c r="M122" s="313">
        <f t="shared" ref="M122:M124" si="28">SUMPRODUCT(B122:L122,$B$147:$L$147)</f>
        <v>0</v>
      </c>
      <c r="N122" s="12"/>
      <c r="O122" s="13"/>
      <c r="P122" s="13"/>
      <c r="Q122" s="13"/>
      <c r="R122" s="13"/>
      <c r="S122" s="13"/>
      <c r="T122" s="13"/>
      <c r="U122" s="13"/>
      <c r="V122" s="13"/>
      <c r="W122" s="14">
        <f t="shared" si="24"/>
        <v>0</v>
      </c>
      <c r="X122" s="15">
        <f t="shared" si="20"/>
        <v>0</v>
      </c>
      <c r="Y122" s="121"/>
      <c r="Z122" s="124"/>
      <c r="AA122" s="126"/>
      <c r="AB122" s="124"/>
      <c r="AC122" s="125"/>
      <c r="AD122" s="125"/>
      <c r="AE122" s="126"/>
      <c r="AF122" s="127"/>
      <c r="AG122" s="127"/>
      <c r="AH122" s="127"/>
      <c r="AI122" s="128"/>
    </row>
    <row r="123" spans="1:35" x14ac:dyDescent="0.25">
      <c r="A123" s="19" t="s">
        <v>118</v>
      </c>
      <c r="B123" s="20">
        <v>3</v>
      </c>
      <c r="C123" s="21">
        <v>2</v>
      </c>
      <c r="D123" s="21"/>
      <c r="E123" s="21">
        <v>1</v>
      </c>
      <c r="F123" s="21"/>
      <c r="G123" s="21"/>
      <c r="H123" s="21"/>
      <c r="I123" s="21">
        <v>1</v>
      </c>
      <c r="J123" s="21"/>
      <c r="K123" s="21">
        <v>1</v>
      </c>
      <c r="L123" s="21">
        <v>1</v>
      </c>
      <c r="M123" s="313">
        <f t="shared" si="28"/>
        <v>0</v>
      </c>
      <c r="N123" s="20">
        <v>31</v>
      </c>
      <c r="O123" s="21">
        <v>2</v>
      </c>
      <c r="P123" s="21"/>
      <c r="Q123" s="21">
        <v>1</v>
      </c>
      <c r="R123" s="21"/>
      <c r="S123" s="21">
        <v>1</v>
      </c>
      <c r="T123" s="21"/>
      <c r="U123" s="21">
        <v>1</v>
      </c>
      <c r="V123" s="21">
        <v>1</v>
      </c>
      <c r="W123" s="315">
        <f t="shared" ref="W123:W130" si="29">SUMPRODUCT(N123:V123,$N$147:$V$147)</f>
        <v>0</v>
      </c>
      <c r="X123" s="34">
        <f t="shared" si="20"/>
        <v>0</v>
      </c>
      <c r="Y123" s="35"/>
      <c r="Z123" s="62"/>
      <c r="AA123" s="64"/>
      <c r="AB123" s="62"/>
      <c r="AC123" s="63"/>
      <c r="AD123" s="63"/>
      <c r="AE123" s="64"/>
      <c r="AF123" s="65"/>
      <c r="AG123" s="65"/>
      <c r="AH123" s="65"/>
      <c r="AI123" s="66"/>
    </row>
    <row r="124" spans="1:35" x14ac:dyDescent="0.25">
      <c r="A124" s="19" t="s">
        <v>120</v>
      </c>
      <c r="B124" s="20">
        <v>47</v>
      </c>
      <c r="C124" s="21">
        <v>7</v>
      </c>
      <c r="D124" s="21">
        <v>3</v>
      </c>
      <c r="E124" s="21">
        <v>1</v>
      </c>
      <c r="F124" s="21">
        <v>1</v>
      </c>
      <c r="G124" s="83"/>
      <c r="H124" s="21">
        <v>1</v>
      </c>
      <c r="I124" s="21">
        <v>1</v>
      </c>
      <c r="J124" s="21"/>
      <c r="K124" s="21">
        <v>1</v>
      </c>
      <c r="L124" s="21">
        <v>1</v>
      </c>
      <c r="M124" s="313">
        <f t="shared" si="28"/>
        <v>0</v>
      </c>
      <c r="N124" s="20">
        <v>62</v>
      </c>
      <c r="O124" s="21">
        <v>1</v>
      </c>
      <c r="P124" s="21">
        <v>1</v>
      </c>
      <c r="Q124" s="21">
        <v>1</v>
      </c>
      <c r="R124" s="21">
        <v>1</v>
      </c>
      <c r="S124" s="21">
        <v>1</v>
      </c>
      <c r="T124" s="21"/>
      <c r="U124" s="21">
        <v>1</v>
      </c>
      <c r="V124" s="21">
        <v>1</v>
      </c>
      <c r="W124" s="315">
        <f t="shared" si="29"/>
        <v>0</v>
      </c>
      <c r="X124" s="34">
        <f t="shared" si="20"/>
        <v>0</v>
      </c>
      <c r="Y124" s="54"/>
      <c r="Z124" s="86"/>
      <c r="AA124" s="88"/>
      <c r="AB124" s="86"/>
      <c r="AC124" s="87"/>
      <c r="AD124" s="87"/>
      <c r="AE124" s="88"/>
      <c r="AF124" s="89"/>
      <c r="AG124" s="89"/>
      <c r="AH124" s="89"/>
      <c r="AI124" s="90"/>
    </row>
    <row r="125" spans="1:35" s="82" customFormat="1" x14ac:dyDescent="0.25">
      <c r="A125" s="162" t="s">
        <v>121</v>
      </c>
      <c r="B125" s="22"/>
      <c r="C125" s="23"/>
      <c r="D125" s="23"/>
      <c r="E125" s="23"/>
      <c r="F125" s="23"/>
      <c r="G125" s="23"/>
      <c r="H125" s="23"/>
      <c r="I125" s="23"/>
      <c r="J125" s="23"/>
      <c r="K125" s="23"/>
      <c r="L125" s="23"/>
      <c r="M125" s="25">
        <f t="shared" si="16"/>
        <v>0</v>
      </c>
      <c r="N125" s="20">
        <v>41</v>
      </c>
      <c r="O125" s="21">
        <v>3</v>
      </c>
      <c r="P125" s="21">
        <v>1</v>
      </c>
      <c r="Q125" s="21">
        <v>1</v>
      </c>
      <c r="R125" s="21">
        <v>1</v>
      </c>
      <c r="S125" s="21">
        <v>1</v>
      </c>
      <c r="T125" s="21"/>
      <c r="U125" s="21">
        <v>1</v>
      </c>
      <c r="V125" s="21">
        <v>1</v>
      </c>
      <c r="W125" s="315">
        <f t="shared" si="29"/>
        <v>0</v>
      </c>
      <c r="X125" s="34">
        <f t="shared" si="20"/>
        <v>0</v>
      </c>
      <c r="Y125" s="67"/>
      <c r="Z125" s="77">
        <v>4</v>
      </c>
      <c r="AA125" s="79"/>
      <c r="AB125" s="77"/>
      <c r="AC125" s="78"/>
      <c r="AD125" s="78"/>
      <c r="AE125" s="79"/>
      <c r="AF125" s="80"/>
      <c r="AG125" s="80"/>
      <c r="AH125" s="80"/>
      <c r="AI125" s="81">
        <v>2016</v>
      </c>
    </row>
    <row r="126" spans="1:35" s="82" customFormat="1" x14ac:dyDescent="0.25">
      <c r="A126" s="19" t="s">
        <v>122</v>
      </c>
      <c r="B126" s="22"/>
      <c r="C126" s="23"/>
      <c r="D126" s="23"/>
      <c r="E126" s="23"/>
      <c r="F126" s="23"/>
      <c r="G126" s="23"/>
      <c r="H126" s="23"/>
      <c r="I126" s="23"/>
      <c r="J126" s="23"/>
      <c r="K126" s="23"/>
      <c r="L126" s="23"/>
      <c r="M126" s="25">
        <f t="shared" si="16"/>
        <v>0</v>
      </c>
      <c r="N126" s="20">
        <v>45</v>
      </c>
      <c r="O126" s="21">
        <v>6</v>
      </c>
      <c r="P126" s="21">
        <v>1</v>
      </c>
      <c r="Q126" s="21">
        <v>1</v>
      </c>
      <c r="R126" s="21"/>
      <c r="S126" s="21">
        <v>1</v>
      </c>
      <c r="T126" s="21"/>
      <c r="U126" s="21">
        <v>1</v>
      </c>
      <c r="V126" s="21">
        <v>1</v>
      </c>
      <c r="W126" s="315">
        <f t="shared" si="29"/>
        <v>0</v>
      </c>
      <c r="X126" s="34">
        <f t="shared" si="20"/>
        <v>0</v>
      </c>
      <c r="Y126" s="67"/>
      <c r="Z126" s="77">
        <v>4</v>
      </c>
      <c r="AA126" s="79"/>
      <c r="AB126" s="77"/>
      <c r="AC126" s="78"/>
      <c r="AD126" s="78"/>
      <c r="AE126" s="79"/>
      <c r="AF126" s="80"/>
      <c r="AG126" s="80"/>
      <c r="AH126" s="80"/>
      <c r="AI126" s="81">
        <v>2016</v>
      </c>
    </row>
    <row r="127" spans="1:35" x14ac:dyDescent="0.25">
      <c r="A127" s="19" t="s">
        <v>123</v>
      </c>
      <c r="B127" s="20">
        <v>2</v>
      </c>
      <c r="C127" s="21">
        <v>1</v>
      </c>
      <c r="D127" s="21">
        <v>1</v>
      </c>
      <c r="E127" s="21">
        <v>1</v>
      </c>
      <c r="F127" s="21">
        <v>1</v>
      </c>
      <c r="G127" s="21"/>
      <c r="H127" s="21"/>
      <c r="I127" s="21">
        <v>1</v>
      </c>
      <c r="J127" s="21"/>
      <c r="K127" s="21">
        <v>1</v>
      </c>
      <c r="L127" s="21">
        <v>1</v>
      </c>
      <c r="M127" s="313">
        <f t="shared" ref="M127:M130" si="30">SUMPRODUCT(B127:L127,$B$147:$L$147)</f>
        <v>0</v>
      </c>
      <c r="N127" s="20">
        <v>4</v>
      </c>
      <c r="O127" s="21">
        <v>1</v>
      </c>
      <c r="P127" s="21">
        <v>1</v>
      </c>
      <c r="Q127" s="21">
        <v>1</v>
      </c>
      <c r="R127" s="21"/>
      <c r="S127" s="21">
        <v>1</v>
      </c>
      <c r="T127" s="21"/>
      <c r="U127" s="21">
        <v>1</v>
      </c>
      <c r="V127" s="21">
        <v>1</v>
      </c>
      <c r="W127" s="315">
        <f t="shared" si="29"/>
        <v>0</v>
      </c>
      <c r="X127" s="34">
        <f t="shared" si="20"/>
        <v>0</v>
      </c>
      <c r="Y127" s="35"/>
      <c r="Z127" s="62"/>
      <c r="AA127" s="64"/>
      <c r="AB127" s="62"/>
      <c r="AC127" s="63"/>
      <c r="AD127" s="63"/>
      <c r="AE127" s="64"/>
      <c r="AF127" s="65"/>
      <c r="AG127" s="65"/>
      <c r="AH127" s="65"/>
      <c r="AI127" s="66"/>
    </row>
    <row r="128" spans="1:35" x14ac:dyDescent="0.25">
      <c r="A128" s="19" t="s">
        <v>124</v>
      </c>
      <c r="B128" s="20">
        <v>8</v>
      </c>
      <c r="C128" s="21">
        <v>2</v>
      </c>
      <c r="D128" s="21">
        <v>1</v>
      </c>
      <c r="E128" s="21">
        <v>1</v>
      </c>
      <c r="F128" s="21">
        <v>1</v>
      </c>
      <c r="G128" s="21"/>
      <c r="H128" s="21"/>
      <c r="I128" s="21">
        <v>1</v>
      </c>
      <c r="J128" s="21"/>
      <c r="K128" s="21">
        <v>1</v>
      </c>
      <c r="L128" s="21">
        <v>1</v>
      </c>
      <c r="M128" s="313">
        <f t="shared" si="30"/>
        <v>0</v>
      </c>
      <c r="N128" s="20">
        <v>13</v>
      </c>
      <c r="O128" s="21">
        <v>2</v>
      </c>
      <c r="P128" s="21">
        <v>1</v>
      </c>
      <c r="Q128" s="21">
        <v>1</v>
      </c>
      <c r="R128" s="21"/>
      <c r="S128" s="21">
        <v>1</v>
      </c>
      <c r="T128" s="21"/>
      <c r="U128" s="21">
        <v>1</v>
      </c>
      <c r="V128" s="21">
        <v>1</v>
      </c>
      <c r="W128" s="315">
        <f t="shared" si="29"/>
        <v>0</v>
      </c>
      <c r="X128" s="34">
        <f t="shared" si="20"/>
        <v>0</v>
      </c>
      <c r="Y128" s="35"/>
      <c r="Z128" s="62"/>
      <c r="AA128" s="64"/>
      <c r="AB128" s="62"/>
      <c r="AC128" s="63"/>
      <c r="AD128" s="63"/>
      <c r="AE128" s="64"/>
      <c r="AF128" s="65"/>
      <c r="AG128" s="65"/>
      <c r="AH128" s="65"/>
      <c r="AI128" s="66"/>
    </row>
    <row r="129" spans="1:35" x14ac:dyDescent="0.25">
      <c r="A129" s="19" t="s">
        <v>125</v>
      </c>
      <c r="B129" s="20">
        <v>34</v>
      </c>
      <c r="C129" s="21">
        <v>3</v>
      </c>
      <c r="D129" s="21">
        <v>1</v>
      </c>
      <c r="E129" s="21">
        <v>1</v>
      </c>
      <c r="F129" s="21">
        <v>1</v>
      </c>
      <c r="G129" s="21"/>
      <c r="H129" s="21"/>
      <c r="I129" s="21">
        <v>1</v>
      </c>
      <c r="J129" s="21"/>
      <c r="K129" s="21">
        <v>1</v>
      </c>
      <c r="L129" s="21">
        <v>1</v>
      </c>
      <c r="M129" s="313">
        <f t="shared" si="30"/>
        <v>0</v>
      </c>
      <c r="N129" s="20">
        <v>26</v>
      </c>
      <c r="O129" s="21">
        <v>2</v>
      </c>
      <c r="P129" s="21">
        <v>1</v>
      </c>
      <c r="Q129" s="21">
        <v>1</v>
      </c>
      <c r="R129" s="21"/>
      <c r="S129" s="21">
        <v>1</v>
      </c>
      <c r="T129" s="21"/>
      <c r="U129" s="21">
        <v>1</v>
      </c>
      <c r="V129" s="21">
        <v>1</v>
      </c>
      <c r="W129" s="315">
        <f t="shared" si="29"/>
        <v>0</v>
      </c>
      <c r="X129" s="34">
        <f t="shared" si="20"/>
        <v>0</v>
      </c>
      <c r="Y129" s="35"/>
      <c r="Z129" s="62"/>
      <c r="AA129" s="64"/>
      <c r="AB129" s="62"/>
      <c r="AC129" s="63"/>
      <c r="AD129" s="63"/>
      <c r="AE129" s="64"/>
      <c r="AF129" s="65"/>
      <c r="AG129" s="65"/>
      <c r="AH129" s="65"/>
      <c r="AI129" s="66"/>
    </row>
    <row r="130" spans="1:35" ht="15.75" thickBot="1" x14ac:dyDescent="0.3">
      <c r="A130" s="91" t="s">
        <v>126</v>
      </c>
      <c r="B130" s="92">
        <v>30</v>
      </c>
      <c r="C130" s="41">
        <v>7</v>
      </c>
      <c r="D130" s="41">
        <v>8</v>
      </c>
      <c r="E130" s="41">
        <v>6</v>
      </c>
      <c r="F130" s="41">
        <v>2</v>
      </c>
      <c r="G130" s="93"/>
      <c r="H130" s="41">
        <v>1</v>
      </c>
      <c r="I130" s="41">
        <v>1</v>
      </c>
      <c r="J130" s="41"/>
      <c r="K130" s="41">
        <v>1</v>
      </c>
      <c r="L130" s="41">
        <v>1</v>
      </c>
      <c r="M130" s="312">
        <f t="shared" si="30"/>
        <v>0</v>
      </c>
      <c r="N130" s="92">
        <v>58</v>
      </c>
      <c r="O130" s="41">
        <v>2</v>
      </c>
      <c r="P130" s="41">
        <v>1</v>
      </c>
      <c r="Q130" s="41">
        <v>2</v>
      </c>
      <c r="R130" s="41">
        <v>2</v>
      </c>
      <c r="S130" s="41">
        <v>1</v>
      </c>
      <c r="T130" s="41"/>
      <c r="U130" s="41">
        <v>1</v>
      </c>
      <c r="V130" s="41">
        <v>1</v>
      </c>
      <c r="W130" s="315">
        <f t="shared" si="29"/>
        <v>0</v>
      </c>
      <c r="X130" s="42">
        <f t="shared" si="20"/>
        <v>0</v>
      </c>
      <c r="Y130" s="95"/>
      <c r="Z130" s="98"/>
      <c r="AA130" s="100"/>
      <c r="AB130" s="98"/>
      <c r="AC130" s="99"/>
      <c r="AD130" s="99"/>
      <c r="AE130" s="100"/>
      <c r="AF130" s="101"/>
      <c r="AG130" s="101"/>
      <c r="AH130" s="101"/>
      <c r="AI130" s="102"/>
    </row>
    <row r="131" spans="1:35" x14ac:dyDescent="0.25">
      <c r="A131" s="9" t="s">
        <v>127</v>
      </c>
      <c r="B131" s="10">
        <v>14</v>
      </c>
      <c r="C131" s="11"/>
      <c r="D131" s="11"/>
      <c r="E131" s="11"/>
      <c r="F131" s="11"/>
      <c r="G131" s="11"/>
      <c r="H131" s="11"/>
      <c r="I131" s="11">
        <v>1</v>
      </c>
      <c r="J131" s="11"/>
      <c r="K131" s="11">
        <v>1</v>
      </c>
      <c r="L131" s="11">
        <v>1</v>
      </c>
      <c r="M131" s="313">
        <f>SUMPRODUCT(B131:L131,$B$147:$L$147)</f>
        <v>0</v>
      </c>
      <c r="N131" s="12"/>
      <c r="O131" s="13"/>
      <c r="P131" s="13"/>
      <c r="Q131" s="13"/>
      <c r="R131" s="13"/>
      <c r="S131" s="13"/>
      <c r="T131" s="13"/>
      <c r="U131" s="13"/>
      <c r="V131" s="13"/>
      <c r="W131" s="14">
        <f t="shared" si="24"/>
        <v>0</v>
      </c>
      <c r="X131" s="15">
        <f t="shared" si="20"/>
        <v>0</v>
      </c>
      <c r="Y131" s="108"/>
      <c r="Z131" s="109"/>
      <c r="AA131" s="110"/>
      <c r="AB131" s="111"/>
      <c r="AC131" s="112"/>
      <c r="AD131" s="112"/>
      <c r="AE131" s="113"/>
      <c r="AF131" s="114"/>
      <c r="AG131" s="114"/>
      <c r="AH131" s="114"/>
      <c r="AI131" s="115"/>
    </row>
    <row r="132" spans="1:35" x14ac:dyDescent="0.25">
      <c r="A132" s="160" t="s">
        <v>50</v>
      </c>
      <c r="B132" s="227"/>
      <c r="C132" s="228"/>
      <c r="D132" s="228"/>
      <c r="E132" s="228"/>
      <c r="F132" s="228"/>
      <c r="G132" s="228"/>
      <c r="H132" s="228"/>
      <c r="I132" s="228"/>
      <c r="J132" s="228"/>
      <c r="K132" s="228"/>
      <c r="L132" s="228"/>
      <c r="M132" s="229">
        <v>0</v>
      </c>
      <c r="N132" s="258">
        <v>61</v>
      </c>
      <c r="O132" s="213">
        <v>8</v>
      </c>
      <c r="P132" s="213">
        <v>1</v>
      </c>
      <c r="Q132" s="213">
        <v>1</v>
      </c>
      <c r="R132" s="213">
        <v>3</v>
      </c>
      <c r="S132" s="213">
        <v>1</v>
      </c>
      <c r="T132" s="213"/>
      <c r="U132" s="213">
        <v>1</v>
      </c>
      <c r="V132" s="213">
        <v>1</v>
      </c>
      <c r="W132" s="315">
        <f t="shared" ref="W132" si="31">SUMPRODUCT(N132:V132,$N$147:$V$147)</f>
        <v>0</v>
      </c>
      <c r="X132" s="280">
        <v>0</v>
      </c>
      <c r="Y132" s="121"/>
      <c r="Z132" s="124"/>
      <c r="AA132" s="126"/>
      <c r="AB132" s="124"/>
      <c r="AC132" s="125">
        <v>1</v>
      </c>
      <c r="AD132" s="125"/>
      <c r="AE132" s="126"/>
      <c r="AF132" s="127"/>
      <c r="AG132" s="127">
        <v>2</v>
      </c>
      <c r="AH132" s="127">
        <v>193</v>
      </c>
      <c r="AI132" s="128">
        <v>2022</v>
      </c>
    </row>
    <row r="133" spans="1:35" x14ac:dyDescent="0.25">
      <c r="A133" s="19" t="s">
        <v>128</v>
      </c>
      <c r="B133" s="20">
        <v>4</v>
      </c>
      <c r="C133" s="21">
        <v>1</v>
      </c>
      <c r="D133" s="21"/>
      <c r="E133" s="21">
        <v>1</v>
      </c>
      <c r="F133" s="21"/>
      <c r="G133" s="21"/>
      <c r="H133" s="21"/>
      <c r="I133" s="21">
        <v>1</v>
      </c>
      <c r="J133" s="21"/>
      <c r="K133" s="21">
        <v>1</v>
      </c>
      <c r="L133" s="21">
        <v>1</v>
      </c>
      <c r="M133" s="313">
        <f t="shared" ref="M133:M134" si="32">SUMPRODUCT(B133:L133,$B$147:$L$147)</f>
        <v>0</v>
      </c>
      <c r="N133" s="22"/>
      <c r="O133" s="23"/>
      <c r="P133" s="23"/>
      <c r="Q133" s="23"/>
      <c r="R133" s="23"/>
      <c r="S133" s="23"/>
      <c r="T133" s="23"/>
      <c r="U133" s="23"/>
      <c r="V133" s="23"/>
      <c r="W133" s="25">
        <f t="shared" si="24"/>
        <v>0</v>
      </c>
      <c r="X133" s="26">
        <f t="shared" si="20"/>
        <v>0</v>
      </c>
      <c r="Y133" s="35"/>
      <c r="Z133" s="36"/>
      <c r="AA133" s="37"/>
      <c r="AB133" s="62"/>
      <c r="AC133" s="63"/>
      <c r="AD133" s="63"/>
      <c r="AE133" s="64"/>
      <c r="AF133" s="65"/>
      <c r="AG133" s="65"/>
      <c r="AH133" s="65"/>
      <c r="AI133" s="66"/>
    </row>
    <row r="134" spans="1:35" x14ac:dyDescent="0.25">
      <c r="A134" s="19" t="s">
        <v>129</v>
      </c>
      <c r="B134" s="20">
        <v>12</v>
      </c>
      <c r="C134" s="21">
        <v>4</v>
      </c>
      <c r="D134" s="21"/>
      <c r="E134" s="21">
        <v>1</v>
      </c>
      <c r="F134" s="21"/>
      <c r="G134" s="21"/>
      <c r="H134" s="21"/>
      <c r="I134" s="21">
        <v>1</v>
      </c>
      <c r="J134" s="21"/>
      <c r="K134" s="21">
        <v>1</v>
      </c>
      <c r="L134" s="21">
        <v>1</v>
      </c>
      <c r="M134" s="313">
        <f t="shared" si="32"/>
        <v>0</v>
      </c>
      <c r="N134" s="22"/>
      <c r="O134" s="23"/>
      <c r="P134" s="23"/>
      <c r="Q134" s="23"/>
      <c r="R134" s="23"/>
      <c r="S134" s="23"/>
      <c r="T134" s="23"/>
      <c r="U134" s="23"/>
      <c r="V134" s="23"/>
      <c r="W134" s="25">
        <f t="shared" si="24"/>
        <v>0</v>
      </c>
      <c r="X134" s="26">
        <f t="shared" si="20"/>
        <v>0</v>
      </c>
      <c r="Y134" s="35"/>
      <c r="Z134" s="62"/>
      <c r="AA134" s="64"/>
      <c r="AB134" s="62"/>
      <c r="AC134" s="63"/>
      <c r="AD134" s="63"/>
      <c r="AE134" s="64"/>
      <c r="AF134" s="65"/>
      <c r="AG134" s="65"/>
      <c r="AH134" s="65"/>
      <c r="AI134" s="66"/>
    </row>
    <row r="135" spans="1:35" x14ac:dyDescent="0.25">
      <c r="A135" s="19" t="s">
        <v>130</v>
      </c>
      <c r="B135" s="22"/>
      <c r="C135" s="23"/>
      <c r="D135" s="23"/>
      <c r="E135" s="23"/>
      <c r="F135" s="23"/>
      <c r="G135" s="23"/>
      <c r="H135" s="23"/>
      <c r="I135" s="23"/>
      <c r="J135" s="23"/>
      <c r="K135" s="23"/>
      <c r="L135" s="23"/>
      <c r="M135" s="25">
        <f t="shared" si="16"/>
        <v>0</v>
      </c>
      <c r="N135" s="20">
        <v>12</v>
      </c>
      <c r="O135" s="21">
        <v>3</v>
      </c>
      <c r="P135" s="21"/>
      <c r="Q135" s="21"/>
      <c r="R135" s="21"/>
      <c r="S135" s="21">
        <v>1</v>
      </c>
      <c r="T135" s="21"/>
      <c r="U135" s="21">
        <v>1</v>
      </c>
      <c r="V135" s="21">
        <v>1</v>
      </c>
      <c r="W135" s="315">
        <f t="shared" ref="W135:W138" si="33">SUMPRODUCT(N135:V135,$N$147:$V$147)</f>
        <v>0</v>
      </c>
      <c r="X135" s="34">
        <f t="shared" si="20"/>
        <v>0</v>
      </c>
      <c r="Y135" s="35"/>
      <c r="Z135" s="62"/>
      <c r="AA135" s="64"/>
      <c r="AB135" s="62"/>
      <c r="AC135" s="63"/>
      <c r="AD135" s="63"/>
      <c r="AE135" s="64"/>
      <c r="AF135" s="65"/>
      <c r="AG135" s="65"/>
      <c r="AH135" s="65"/>
      <c r="AI135" s="66"/>
    </row>
    <row r="136" spans="1:35" s="82" customFormat="1" x14ac:dyDescent="0.25">
      <c r="A136" s="162" t="s">
        <v>131</v>
      </c>
      <c r="B136" s="22"/>
      <c r="C136" s="23"/>
      <c r="D136" s="23"/>
      <c r="E136" s="23"/>
      <c r="F136" s="23"/>
      <c r="G136" s="23"/>
      <c r="H136" s="23"/>
      <c r="I136" s="23"/>
      <c r="J136" s="23"/>
      <c r="K136" s="23"/>
      <c r="L136" s="23"/>
      <c r="M136" s="25">
        <f t="shared" si="16"/>
        <v>0</v>
      </c>
      <c r="N136" s="20">
        <v>53</v>
      </c>
      <c r="O136" s="21">
        <v>6</v>
      </c>
      <c r="P136" s="21">
        <v>1</v>
      </c>
      <c r="Q136" s="21">
        <v>1</v>
      </c>
      <c r="R136" s="21">
        <v>2</v>
      </c>
      <c r="S136" s="21">
        <v>1</v>
      </c>
      <c r="T136" s="21"/>
      <c r="U136" s="21">
        <v>1</v>
      </c>
      <c r="V136" s="21">
        <v>1</v>
      </c>
      <c r="W136" s="315">
        <f t="shared" si="33"/>
        <v>0</v>
      </c>
      <c r="X136" s="34">
        <f t="shared" si="20"/>
        <v>0</v>
      </c>
      <c r="Y136" s="67"/>
      <c r="Z136" s="77">
        <v>5</v>
      </c>
      <c r="AA136" s="79"/>
      <c r="AB136" s="77"/>
      <c r="AC136" s="78"/>
      <c r="AD136" s="78"/>
      <c r="AE136" s="79"/>
      <c r="AF136" s="80"/>
      <c r="AG136" s="80"/>
      <c r="AH136" s="80"/>
      <c r="AI136" s="81">
        <v>2016</v>
      </c>
    </row>
    <row r="137" spans="1:35" s="82" customFormat="1" x14ac:dyDescent="0.25">
      <c r="A137" s="162" t="s">
        <v>132</v>
      </c>
      <c r="B137" s="22"/>
      <c r="C137" s="23"/>
      <c r="D137" s="23"/>
      <c r="E137" s="23"/>
      <c r="F137" s="23"/>
      <c r="G137" s="23"/>
      <c r="H137" s="23"/>
      <c r="I137" s="23"/>
      <c r="J137" s="23"/>
      <c r="K137" s="23"/>
      <c r="L137" s="23"/>
      <c r="M137" s="25">
        <f t="shared" si="16"/>
        <v>0</v>
      </c>
      <c r="N137" s="20">
        <v>27</v>
      </c>
      <c r="O137" s="21">
        <v>2</v>
      </c>
      <c r="P137" s="21">
        <v>1</v>
      </c>
      <c r="Q137" s="21">
        <v>1</v>
      </c>
      <c r="R137" s="21"/>
      <c r="S137" s="21">
        <v>1</v>
      </c>
      <c r="T137" s="21"/>
      <c r="U137" s="21">
        <v>1</v>
      </c>
      <c r="V137" s="21">
        <v>1</v>
      </c>
      <c r="W137" s="315">
        <f t="shared" si="33"/>
        <v>0</v>
      </c>
      <c r="X137" s="34">
        <f t="shared" si="20"/>
        <v>0</v>
      </c>
      <c r="Y137" s="67"/>
      <c r="Z137" s="77"/>
      <c r="AA137" s="79"/>
      <c r="AB137" s="77"/>
      <c r="AC137" s="78"/>
      <c r="AD137" s="78"/>
      <c r="AE137" s="79"/>
      <c r="AF137" s="80"/>
      <c r="AG137" s="80"/>
      <c r="AH137" s="80"/>
      <c r="AI137" s="81"/>
    </row>
    <row r="138" spans="1:35" s="82" customFormat="1" x14ac:dyDescent="0.25">
      <c r="A138" s="162" t="s">
        <v>133</v>
      </c>
      <c r="B138" s="20">
        <v>13</v>
      </c>
      <c r="C138" s="21">
        <v>4</v>
      </c>
      <c r="D138" s="21"/>
      <c r="E138" s="21">
        <v>5</v>
      </c>
      <c r="F138" s="21">
        <v>1</v>
      </c>
      <c r="G138" s="21"/>
      <c r="H138" s="21"/>
      <c r="I138" s="21">
        <v>1</v>
      </c>
      <c r="J138" s="21"/>
      <c r="K138" s="21">
        <v>1</v>
      </c>
      <c r="L138" s="21">
        <v>1</v>
      </c>
      <c r="M138" s="313">
        <f t="shared" ref="M138:M139" si="34">SUMPRODUCT(B138:L138,$B$147:$L$147)</f>
        <v>0</v>
      </c>
      <c r="N138" s="20">
        <v>31</v>
      </c>
      <c r="O138" s="21">
        <v>4</v>
      </c>
      <c r="P138" s="21">
        <v>1</v>
      </c>
      <c r="Q138" s="21">
        <v>3</v>
      </c>
      <c r="R138" s="21"/>
      <c r="S138" s="21">
        <v>1</v>
      </c>
      <c r="T138" s="21"/>
      <c r="U138" s="21">
        <v>1</v>
      </c>
      <c r="V138" s="21">
        <v>1</v>
      </c>
      <c r="W138" s="315">
        <f t="shared" si="33"/>
        <v>0</v>
      </c>
      <c r="X138" s="34">
        <f t="shared" si="20"/>
        <v>0</v>
      </c>
      <c r="Y138" s="67"/>
      <c r="Z138" s="77"/>
      <c r="AA138" s="79"/>
      <c r="AB138" s="77"/>
      <c r="AC138" s="78"/>
      <c r="AD138" s="78"/>
      <c r="AE138" s="79"/>
      <c r="AF138" s="80"/>
      <c r="AG138" s="80"/>
      <c r="AH138" s="80"/>
      <c r="AI138" s="81"/>
    </row>
    <row r="139" spans="1:35" x14ac:dyDescent="0.25">
      <c r="A139" s="162" t="s">
        <v>134</v>
      </c>
      <c r="B139" s="20">
        <v>19</v>
      </c>
      <c r="C139" s="21">
        <v>2</v>
      </c>
      <c r="D139" s="21"/>
      <c r="E139" s="21">
        <v>1</v>
      </c>
      <c r="F139" s="21"/>
      <c r="G139" s="21"/>
      <c r="H139" s="21"/>
      <c r="I139" s="21">
        <v>1</v>
      </c>
      <c r="J139" s="21"/>
      <c r="K139" s="21">
        <v>1</v>
      </c>
      <c r="L139" s="21">
        <v>1</v>
      </c>
      <c r="M139" s="313">
        <f t="shared" si="34"/>
        <v>0</v>
      </c>
      <c r="N139" s="22"/>
      <c r="O139" s="23"/>
      <c r="P139" s="23"/>
      <c r="Q139" s="23"/>
      <c r="R139" s="23"/>
      <c r="S139" s="23"/>
      <c r="T139" s="23"/>
      <c r="U139" s="23"/>
      <c r="V139" s="23"/>
      <c r="W139" s="25">
        <f t="shared" si="24"/>
        <v>0</v>
      </c>
      <c r="X139" s="26">
        <f t="shared" si="20"/>
        <v>0</v>
      </c>
      <c r="Y139" s="54"/>
      <c r="Z139" s="86"/>
      <c r="AA139" s="88"/>
      <c r="AB139" s="86"/>
      <c r="AC139" s="87"/>
      <c r="AD139" s="87"/>
      <c r="AE139" s="88"/>
      <c r="AF139" s="89"/>
      <c r="AG139" s="89"/>
      <c r="AH139" s="89"/>
      <c r="AI139" s="90"/>
    </row>
    <row r="140" spans="1:35" x14ac:dyDescent="0.25">
      <c r="A140" s="19" t="s">
        <v>135</v>
      </c>
      <c r="B140" s="22"/>
      <c r="C140" s="23"/>
      <c r="D140" s="23"/>
      <c r="E140" s="23"/>
      <c r="F140" s="150"/>
      <c r="G140" s="23"/>
      <c r="H140" s="150"/>
      <c r="I140" s="23"/>
      <c r="J140" s="23"/>
      <c r="K140" s="23"/>
      <c r="L140" s="23"/>
      <c r="M140" s="25">
        <f t="shared" si="16"/>
        <v>0</v>
      </c>
      <c r="N140" s="20">
        <v>46</v>
      </c>
      <c r="O140" s="21">
        <v>3</v>
      </c>
      <c r="P140" s="21">
        <v>1</v>
      </c>
      <c r="Q140" s="21">
        <v>1</v>
      </c>
      <c r="R140" s="21"/>
      <c r="S140" s="21">
        <v>1</v>
      </c>
      <c r="T140" s="21"/>
      <c r="U140" s="21">
        <v>1</v>
      </c>
      <c r="V140" s="21">
        <v>1</v>
      </c>
      <c r="W140" s="315">
        <f t="shared" ref="W140:W146" si="35">SUMPRODUCT(N140:V140,$N$147:$V$147)</f>
        <v>0</v>
      </c>
      <c r="X140" s="34">
        <f t="shared" si="20"/>
        <v>0</v>
      </c>
      <c r="Y140" s="54"/>
      <c r="Z140" s="86"/>
      <c r="AA140" s="88"/>
      <c r="AB140" s="86"/>
      <c r="AC140" s="78">
        <v>1</v>
      </c>
      <c r="AD140" s="87"/>
      <c r="AE140" s="88"/>
      <c r="AF140" s="89"/>
      <c r="AG140" s="89">
        <v>2</v>
      </c>
      <c r="AH140" s="89">
        <v>141</v>
      </c>
      <c r="AI140" s="90">
        <v>2013</v>
      </c>
    </row>
    <row r="141" spans="1:35" x14ac:dyDescent="0.25">
      <c r="A141" s="30" t="s">
        <v>136</v>
      </c>
      <c r="B141" s="20">
        <v>26</v>
      </c>
      <c r="C141" s="21">
        <v>5</v>
      </c>
      <c r="D141" s="21">
        <v>3</v>
      </c>
      <c r="E141" s="21">
        <v>1</v>
      </c>
      <c r="F141" s="21">
        <v>1</v>
      </c>
      <c r="G141" s="83"/>
      <c r="H141" s="83"/>
      <c r="I141" s="21">
        <v>1</v>
      </c>
      <c r="J141" s="21"/>
      <c r="K141" s="21">
        <v>1</v>
      </c>
      <c r="L141" s="21">
        <v>1</v>
      </c>
      <c r="M141" s="313">
        <f t="shared" ref="M141:M146" si="36">SUMPRODUCT(B141:L141,$B$147:$L$147)</f>
        <v>0</v>
      </c>
      <c r="N141" s="20">
        <v>31</v>
      </c>
      <c r="O141" s="21">
        <v>8</v>
      </c>
      <c r="P141" s="21">
        <v>1</v>
      </c>
      <c r="Q141" s="21"/>
      <c r="R141" s="21">
        <v>1</v>
      </c>
      <c r="S141" s="21">
        <v>1</v>
      </c>
      <c r="T141" s="21"/>
      <c r="U141" s="21">
        <v>1</v>
      </c>
      <c r="V141" s="21">
        <v>1</v>
      </c>
      <c r="W141" s="315">
        <f t="shared" si="35"/>
        <v>0</v>
      </c>
      <c r="X141" s="34">
        <f t="shared" si="20"/>
        <v>0</v>
      </c>
      <c r="Y141" s="54"/>
      <c r="Z141" s="86"/>
      <c r="AA141" s="88"/>
      <c r="AB141" s="86"/>
      <c r="AC141" s="87"/>
      <c r="AD141" s="87"/>
      <c r="AE141" s="88"/>
      <c r="AF141" s="89"/>
      <c r="AG141" s="89"/>
      <c r="AH141" s="89"/>
      <c r="AI141" s="90"/>
    </row>
    <row r="142" spans="1:35" x14ac:dyDescent="0.25">
      <c r="A142" s="30" t="s">
        <v>137</v>
      </c>
      <c r="B142" s="20">
        <v>26</v>
      </c>
      <c r="C142" s="21">
        <v>5</v>
      </c>
      <c r="D142" s="21">
        <v>3</v>
      </c>
      <c r="E142" s="21">
        <v>1</v>
      </c>
      <c r="F142" s="21">
        <v>1</v>
      </c>
      <c r="G142" s="83"/>
      <c r="H142" s="83"/>
      <c r="I142" s="21">
        <v>1</v>
      </c>
      <c r="J142" s="21"/>
      <c r="K142" s="21">
        <v>1</v>
      </c>
      <c r="L142" s="21">
        <v>1</v>
      </c>
      <c r="M142" s="313">
        <f t="shared" si="36"/>
        <v>0</v>
      </c>
      <c r="N142" s="20">
        <v>31</v>
      </c>
      <c r="O142" s="21">
        <v>8</v>
      </c>
      <c r="P142" s="21">
        <v>1</v>
      </c>
      <c r="Q142" s="21"/>
      <c r="R142" s="21">
        <v>1</v>
      </c>
      <c r="S142" s="21">
        <v>1</v>
      </c>
      <c r="T142" s="21"/>
      <c r="U142" s="21">
        <v>1</v>
      </c>
      <c r="V142" s="21">
        <v>1</v>
      </c>
      <c r="W142" s="315">
        <f t="shared" si="35"/>
        <v>0</v>
      </c>
      <c r="X142" s="34">
        <f t="shared" si="20"/>
        <v>0</v>
      </c>
      <c r="Y142" s="54"/>
      <c r="Z142" s="86"/>
      <c r="AA142" s="88"/>
      <c r="AB142" s="86"/>
      <c r="AC142" s="87"/>
      <c r="AD142" s="87"/>
      <c r="AE142" s="88"/>
      <c r="AF142" s="89"/>
      <c r="AG142" s="89"/>
      <c r="AH142" s="89"/>
      <c r="AI142" s="90"/>
    </row>
    <row r="143" spans="1:35" x14ac:dyDescent="0.25">
      <c r="A143" s="30" t="s">
        <v>138</v>
      </c>
      <c r="B143" s="20">
        <v>26</v>
      </c>
      <c r="C143" s="21">
        <v>5</v>
      </c>
      <c r="D143" s="21">
        <v>3</v>
      </c>
      <c r="E143" s="21">
        <v>1</v>
      </c>
      <c r="F143" s="21">
        <v>1</v>
      </c>
      <c r="G143" s="83"/>
      <c r="H143" s="83"/>
      <c r="I143" s="21">
        <v>1</v>
      </c>
      <c r="J143" s="21"/>
      <c r="K143" s="21">
        <v>1</v>
      </c>
      <c r="L143" s="21">
        <v>1</v>
      </c>
      <c r="M143" s="313">
        <f t="shared" si="36"/>
        <v>0</v>
      </c>
      <c r="N143" s="20">
        <v>30</v>
      </c>
      <c r="O143" s="21">
        <v>7</v>
      </c>
      <c r="P143" s="21">
        <v>1</v>
      </c>
      <c r="Q143" s="21"/>
      <c r="R143" s="21">
        <v>1</v>
      </c>
      <c r="S143" s="21">
        <v>1</v>
      </c>
      <c r="T143" s="21"/>
      <c r="U143" s="21">
        <v>1</v>
      </c>
      <c r="V143" s="21">
        <v>1</v>
      </c>
      <c r="W143" s="315">
        <f t="shared" si="35"/>
        <v>0</v>
      </c>
      <c r="X143" s="34">
        <f t="shared" si="20"/>
        <v>0</v>
      </c>
      <c r="Y143" s="54"/>
      <c r="Z143" s="86"/>
      <c r="AA143" s="88"/>
      <c r="AB143" s="86"/>
      <c r="AC143" s="87"/>
      <c r="AD143" s="87"/>
      <c r="AE143" s="88"/>
      <c r="AF143" s="89"/>
      <c r="AG143" s="89"/>
      <c r="AH143" s="89"/>
      <c r="AI143" s="90"/>
    </row>
    <row r="144" spans="1:35" ht="15.75" thickBot="1" x14ac:dyDescent="0.3">
      <c r="A144" s="91" t="s">
        <v>139</v>
      </c>
      <c r="B144" s="92">
        <v>11</v>
      </c>
      <c r="C144" s="41">
        <v>2</v>
      </c>
      <c r="D144" s="41"/>
      <c r="E144" s="41">
        <v>1</v>
      </c>
      <c r="F144" s="41">
        <v>2</v>
      </c>
      <c r="G144" s="93"/>
      <c r="H144" s="93"/>
      <c r="I144" s="41">
        <v>1</v>
      </c>
      <c r="J144" s="41"/>
      <c r="K144" s="41">
        <v>1</v>
      </c>
      <c r="L144" s="41">
        <v>1</v>
      </c>
      <c r="M144" s="312">
        <f t="shared" si="36"/>
        <v>0</v>
      </c>
      <c r="N144" s="92">
        <v>43</v>
      </c>
      <c r="O144" s="41">
        <v>2</v>
      </c>
      <c r="P144" s="41">
        <v>1</v>
      </c>
      <c r="Q144" s="41">
        <v>2</v>
      </c>
      <c r="R144" s="41">
        <v>1</v>
      </c>
      <c r="S144" s="41">
        <v>1</v>
      </c>
      <c r="T144" s="41"/>
      <c r="U144" s="41">
        <v>1</v>
      </c>
      <c r="V144" s="41">
        <v>1</v>
      </c>
      <c r="W144" s="318">
        <f t="shared" si="35"/>
        <v>0</v>
      </c>
      <c r="X144" s="42">
        <f t="shared" si="20"/>
        <v>0</v>
      </c>
      <c r="Y144" s="95"/>
      <c r="Z144" s="98"/>
      <c r="AA144" s="100"/>
      <c r="AB144" s="98"/>
      <c r="AC144" s="99"/>
      <c r="AD144" s="99"/>
      <c r="AE144" s="100"/>
      <c r="AF144" s="101"/>
      <c r="AG144" s="101"/>
      <c r="AH144" s="101"/>
      <c r="AI144" s="102"/>
    </row>
    <row r="145" spans="1:35" x14ac:dyDescent="0.25">
      <c r="A145" s="9" t="s">
        <v>140</v>
      </c>
      <c r="B145" s="10">
        <v>62</v>
      </c>
      <c r="C145" s="11">
        <v>9</v>
      </c>
      <c r="D145" s="11">
        <v>5</v>
      </c>
      <c r="E145" s="11">
        <v>4</v>
      </c>
      <c r="F145" s="11">
        <v>1</v>
      </c>
      <c r="G145" s="11"/>
      <c r="H145" s="11"/>
      <c r="I145" s="11">
        <v>1</v>
      </c>
      <c r="J145" s="11"/>
      <c r="K145" s="11">
        <v>1</v>
      </c>
      <c r="L145" s="11">
        <v>1</v>
      </c>
      <c r="M145" s="313">
        <f t="shared" si="36"/>
        <v>0</v>
      </c>
      <c r="N145" s="10">
        <v>36</v>
      </c>
      <c r="O145" s="11">
        <v>2</v>
      </c>
      <c r="P145" s="11">
        <v>1</v>
      </c>
      <c r="Q145" s="11"/>
      <c r="R145" s="11">
        <v>1</v>
      </c>
      <c r="S145" s="11">
        <v>1</v>
      </c>
      <c r="T145" s="11"/>
      <c r="U145" s="11">
        <v>1</v>
      </c>
      <c r="V145" s="11">
        <v>1</v>
      </c>
      <c r="W145" s="317">
        <f t="shared" si="35"/>
        <v>0</v>
      </c>
      <c r="X145" s="46">
        <f t="shared" si="20"/>
        <v>0</v>
      </c>
      <c r="Y145" s="108"/>
      <c r="Z145" s="111"/>
      <c r="AA145" s="113"/>
      <c r="AB145" s="111"/>
      <c r="AC145" s="112"/>
      <c r="AD145" s="112">
        <v>2</v>
      </c>
      <c r="AE145" s="113">
        <v>2</v>
      </c>
      <c r="AF145" s="114"/>
      <c r="AG145" s="114">
        <v>9</v>
      </c>
      <c r="AH145" s="114">
        <v>1052</v>
      </c>
      <c r="AI145" s="115">
        <v>2015</v>
      </c>
    </row>
    <row r="146" spans="1:35" ht="15.75" thickBot="1" x14ac:dyDescent="0.3">
      <c r="A146" s="163" t="s">
        <v>141</v>
      </c>
      <c r="B146" s="92">
        <v>7</v>
      </c>
      <c r="C146" s="41">
        <v>1</v>
      </c>
      <c r="D146" s="41"/>
      <c r="E146" s="41">
        <v>1</v>
      </c>
      <c r="F146" s="41">
        <v>1</v>
      </c>
      <c r="G146" s="41"/>
      <c r="H146" s="41"/>
      <c r="I146" s="41">
        <v>1</v>
      </c>
      <c r="J146" s="41"/>
      <c r="K146" s="41">
        <v>1</v>
      </c>
      <c r="L146" s="41">
        <v>1</v>
      </c>
      <c r="M146" s="313">
        <f t="shared" si="36"/>
        <v>0</v>
      </c>
      <c r="N146" s="92">
        <v>25</v>
      </c>
      <c r="O146" s="41">
        <v>2</v>
      </c>
      <c r="P146" s="41">
        <v>1</v>
      </c>
      <c r="Q146" s="41">
        <v>1</v>
      </c>
      <c r="R146" s="41"/>
      <c r="S146" s="41">
        <v>1</v>
      </c>
      <c r="T146" s="41"/>
      <c r="U146" s="41">
        <v>1</v>
      </c>
      <c r="V146" s="41">
        <v>1</v>
      </c>
      <c r="W146" s="315">
        <f t="shared" si="35"/>
        <v>0</v>
      </c>
      <c r="X146" s="42">
        <f t="shared" si="20"/>
        <v>0</v>
      </c>
      <c r="Y146" s="54"/>
      <c r="Z146" s="86"/>
      <c r="AA146" s="88"/>
      <c r="AB146" s="86"/>
      <c r="AC146" s="87"/>
      <c r="AD146" s="87"/>
      <c r="AE146" s="88"/>
      <c r="AF146" s="89"/>
      <c r="AG146" s="164"/>
      <c r="AH146" s="101"/>
      <c r="AI146" s="102"/>
    </row>
    <row r="147" spans="1:35" ht="15.75" thickBot="1" x14ac:dyDescent="0.3">
      <c r="A147" s="165" t="s">
        <v>25</v>
      </c>
      <c r="B147" s="166">
        <v>0</v>
      </c>
      <c r="C147" s="166">
        <v>0</v>
      </c>
      <c r="D147" s="166">
        <v>0</v>
      </c>
      <c r="E147" s="166">
        <v>0</v>
      </c>
      <c r="F147" s="166">
        <v>0</v>
      </c>
      <c r="G147" s="166"/>
      <c r="H147" s="166">
        <v>0</v>
      </c>
      <c r="I147" s="166">
        <v>0</v>
      </c>
      <c r="J147" s="166">
        <v>0</v>
      </c>
      <c r="K147" s="166">
        <v>0</v>
      </c>
      <c r="L147" s="166">
        <v>0</v>
      </c>
      <c r="M147" s="168">
        <f>SUM(M5:M146)</f>
        <v>0</v>
      </c>
      <c r="N147" s="166">
        <v>0</v>
      </c>
      <c r="O147" s="166">
        <v>0</v>
      </c>
      <c r="P147" s="166">
        <v>0</v>
      </c>
      <c r="Q147" s="166">
        <v>0</v>
      </c>
      <c r="R147" s="166">
        <v>0</v>
      </c>
      <c r="S147" s="166">
        <v>0</v>
      </c>
      <c r="T147" s="166">
        <v>0</v>
      </c>
      <c r="U147" s="166">
        <v>0</v>
      </c>
      <c r="V147" s="166">
        <v>0</v>
      </c>
      <c r="W147" s="167"/>
      <c r="X147" s="168">
        <f>SUM(X5:X146)</f>
        <v>0</v>
      </c>
      <c r="Y147" s="167"/>
      <c r="Z147" s="169"/>
      <c r="AA147" s="169"/>
      <c r="AB147" s="169"/>
      <c r="AC147" s="169"/>
      <c r="AD147" s="169"/>
      <c r="AE147" s="169"/>
      <c r="AF147" s="169"/>
      <c r="AG147" s="170"/>
      <c r="AH147" s="171"/>
      <c r="AI147" s="171"/>
    </row>
    <row r="149" spans="1:35" ht="15.75" x14ac:dyDescent="0.25">
      <c r="A149" s="296"/>
      <c r="B149" s="297"/>
      <c r="C149" s="297"/>
      <c r="D149" s="297"/>
      <c r="E149" s="297"/>
      <c r="F149" s="297"/>
      <c r="G149" s="297"/>
      <c r="H149" s="297"/>
      <c r="I149" s="297"/>
      <c r="J149" s="297"/>
      <c r="K149" s="297"/>
      <c r="L149" s="297"/>
      <c r="M149" s="298"/>
      <c r="N149" s="297"/>
      <c r="O149" s="297"/>
      <c r="P149" s="297"/>
      <c r="Q149" s="297"/>
      <c r="R149" s="297"/>
      <c r="S149" s="297"/>
      <c r="T149" s="299"/>
      <c r="U149" s="299"/>
      <c r="V149" s="299"/>
      <c r="W149" s="300"/>
      <c r="X149" s="300"/>
      <c r="Y149" s="300"/>
      <c r="Z149" s="300"/>
      <c r="AA149" s="300"/>
      <c r="AB149" s="300"/>
      <c r="AC149" s="300"/>
      <c r="AD149" s="300"/>
      <c r="AE149" s="300"/>
      <c r="AF149" s="300"/>
      <c r="AG149" s="300"/>
      <c r="AH149" s="301"/>
      <c r="AI149" s="301"/>
    </row>
    <row r="150" spans="1:35" ht="15.75" x14ac:dyDescent="0.25">
      <c r="A150" s="309" t="s">
        <v>174</v>
      </c>
      <c r="B150" s="310"/>
      <c r="C150" s="310"/>
      <c r="D150" s="310"/>
      <c r="E150" s="310"/>
      <c r="F150" s="310"/>
      <c r="G150" s="310"/>
      <c r="H150" s="310"/>
      <c r="I150" s="310"/>
      <c r="J150" s="297"/>
      <c r="K150" s="297"/>
      <c r="L150" s="297"/>
      <c r="M150" s="298"/>
      <c r="N150" s="297"/>
      <c r="O150" s="297"/>
      <c r="P150" s="297"/>
      <c r="Q150" s="297"/>
      <c r="R150" s="297"/>
      <c r="S150" s="297"/>
      <c r="T150" s="299"/>
      <c r="U150" s="299"/>
      <c r="V150" s="299"/>
      <c r="W150" s="300"/>
      <c r="X150" s="300"/>
      <c r="Y150" s="300"/>
      <c r="Z150" s="300"/>
      <c r="AA150" s="300"/>
      <c r="AB150" s="300"/>
      <c r="AC150" s="300"/>
      <c r="AD150" s="300"/>
      <c r="AE150" s="300"/>
      <c r="AF150" s="300"/>
      <c r="AG150" s="300"/>
      <c r="AH150" s="301"/>
      <c r="AI150" s="301"/>
    </row>
    <row r="151" spans="1:35" ht="15" customHeight="1" x14ac:dyDescent="0.25">
      <c r="A151" s="296"/>
      <c r="B151" s="297"/>
      <c r="C151" s="297"/>
      <c r="D151" s="297"/>
      <c r="E151" s="297"/>
      <c r="F151" s="297"/>
      <c r="G151" s="297"/>
      <c r="H151" s="297"/>
      <c r="I151" s="297"/>
      <c r="J151" s="297"/>
      <c r="K151" s="297"/>
      <c r="L151" s="297"/>
      <c r="M151" s="298"/>
      <c r="N151" s="297"/>
      <c r="O151" s="297"/>
      <c r="P151" s="297"/>
      <c r="Q151" s="297"/>
      <c r="R151" s="297"/>
      <c r="S151" s="297"/>
      <c r="T151" s="299"/>
      <c r="U151" s="299"/>
      <c r="V151" s="299"/>
      <c r="W151" s="300"/>
      <c r="X151" s="300"/>
      <c r="Y151" s="300"/>
      <c r="Z151" s="300"/>
      <c r="AA151" s="300"/>
      <c r="AB151" s="300"/>
      <c r="AC151" s="300"/>
      <c r="AD151" s="300"/>
      <c r="AE151" s="300"/>
      <c r="AF151" s="300"/>
      <c r="AG151" s="300"/>
      <c r="AH151" s="301"/>
      <c r="AI151" s="301"/>
    </row>
    <row r="152" spans="1:35" ht="15" customHeight="1" x14ac:dyDescent="0.25">
      <c r="A152" s="319" t="s">
        <v>181</v>
      </c>
      <c r="B152" s="319"/>
      <c r="C152" s="319"/>
      <c r="D152" s="319"/>
      <c r="E152" s="319"/>
      <c r="F152" s="319"/>
      <c r="G152" s="319"/>
      <c r="H152" s="319"/>
      <c r="I152" s="319"/>
      <c r="J152" s="319"/>
      <c r="K152" s="319"/>
      <c r="L152" s="319"/>
      <c r="M152" s="319"/>
      <c r="N152" s="319"/>
      <c r="O152" s="319"/>
      <c r="P152" s="319"/>
      <c r="Q152" s="319"/>
      <c r="R152" s="319"/>
      <c r="S152" s="319"/>
      <c r="T152" s="319"/>
      <c r="U152" s="319"/>
      <c r="V152" s="319"/>
      <c r="W152" s="319"/>
      <c r="X152" s="319"/>
      <c r="Y152" s="319"/>
      <c r="Z152" s="319"/>
      <c r="AA152" s="319"/>
      <c r="AB152" s="319"/>
      <c r="AC152" s="319"/>
      <c r="AD152" s="319"/>
      <c r="AE152" s="319"/>
      <c r="AF152" s="319"/>
      <c r="AG152" s="319"/>
      <c r="AH152" s="319"/>
      <c r="AI152" s="319"/>
    </row>
    <row r="153" spans="1:35" x14ac:dyDescent="0.25">
      <c r="A153" s="319"/>
      <c r="B153" s="319"/>
      <c r="C153" s="319"/>
      <c r="D153" s="319"/>
      <c r="E153" s="319"/>
      <c r="F153" s="319"/>
      <c r="G153" s="319"/>
      <c r="H153" s="319"/>
      <c r="I153" s="319"/>
      <c r="J153" s="319"/>
      <c r="K153" s="319"/>
      <c r="L153" s="319"/>
      <c r="M153" s="319"/>
      <c r="N153" s="319"/>
      <c r="O153" s="319"/>
      <c r="P153" s="319"/>
      <c r="Q153" s="319"/>
      <c r="R153" s="319"/>
      <c r="S153" s="319"/>
      <c r="T153" s="319"/>
      <c r="U153" s="319"/>
      <c r="V153" s="319"/>
      <c r="W153" s="319"/>
      <c r="X153" s="319"/>
      <c r="Y153" s="319"/>
      <c r="Z153" s="319"/>
      <c r="AA153" s="319"/>
      <c r="AB153" s="319"/>
      <c r="AC153" s="319"/>
      <c r="AD153" s="319"/>
      <c r="AE153" s="319"/>
      <c r="AF153" s="319"/>
      <c r="AG153" s="319"/>
      <c r="AH153" s="319"/>
      <c r="AI153" s="319"/>
    </row>
    <row r="154" spans="1:35" x14ac:dyDescent="0.25">
      <c r="A154" s="302"/>
      <c r="B154" s="303"/>
      <c r="C154" s="303"/>
      <c r="D154" s="302"/>
      <c r="E154" s="297"/>
      <c r="F154" s="297"/>
      <c r="G154" s="297"/>
      <c r="H154" s="297"/>
      <c r="I154" s="297"/>
      <c r="J154" s="297"/>
      <c r="K154" s="297"/>
      <c r="L154" s="297"/>
      <c r="M154" s="297"/>
      <c r="N154" s="302"/>
      <c r="O154" s="302"/>
      <c r="P154" s="302"/>
      <c r="Q154" s="302"/>
      <c r="R154" s="302"/>
      <c r="S154" s="302"/>
      <c r="T154" s="304"/>
      <c r="U154" s="304"/>
      <c r="V154" s="304"/>
      <c r="W154" s="301"/>
      <c r="X154" s="301"/>
      <c r="Y154" s="301"/>
      <c r="Z154" s="301"/>
      <c r="AA154" s="301"/>
      <c r="AB154" s="301"/>
      <c r="AC154" s="301"/>
      <c r="AD154" s="301"/>
      <c r="AE154" s="301"/>
      <c r="AF154" s="301"/>
      <c r="AG154" s="301"/>
      <c r="AH154" s="301"/>
      <c r="AI154" s="301"/>
    </row>
    <row r="155" spans="1:35" x14ac:dyDescent="0.25">
      <c r="A155" s="305" t="s">
        <v>175</v>
      </c>
      <c r="B155" s="306"/>
      <c r="C155" s="306"/>
      <c r="D155" s="307"/>
      <c r="E155" s="297"/>
      <c r="F155" s="297"/>
      <c r="G155" s="297"/>
      <c r="H155" s="297"/>
      <c r="I155" s="297"/>
      <c r="J155" s="297"/>
      <c r="K155" s="297"/>
      <c r="L155" s="297"/>
      <c r="M155" s="297"/>
      <c r="N155" s="302"/>
      <c r="O155" s="302"/>
      <c r="P155" s="302"/>
      <c r="Q155" s="302"/>
      <c r="R155" s="302"/>
      <c r="S155" s="302"/>
      <c r="T155" s="304"/>
      <c r="U155" s="304"/>
      <c r="V155" s="304"/>
      <c r="W155" s="301"/>
      <c r="X155" s="301"/>
      <c r="Y155" s="301"/>
      <c r="Z155" s="301"/>
      <c r="AA155" s="301"/>
      <c r="AB155" s="301"/>
      <c r="AC155" s="301"/>
      <c r="AD155" s="301"/>
      <c r="AE155" s="301"/>
      <c r="AF155" s="301"/>
      <c r="AG155" s="301"/>
      <c r="AH155" s="301"/>
      <c r="AI155" s="301"/>
    </row>
    <row r="156" spans="1:35" x14ac:dyDescent="0.25">
      <c r="A156" s="308" t="s">
        <v>176</v>
      </c>
      <c r="B156" s="306"/>
      <c r="C156" s="306"/>
      <c r="D156" s="307"/>
      <c r="E156" s="297"/>
      <c r="F156" s="297"/>
      <c r="G156" s="297"/>
      <c r="H156" s="297"/>
      <c r="I156" s="297"/>
      <c r="J156" s="297"/>
      <c r="K156" s="297"/>
      <c r="L156" s="297"/>
      <c r="M156" s="297"/>
      <c r="N156" s="302"/>
      <c r="O156" s="302"/>
      <c r="P156" s="302"/>
      <c r="Q156" s="302"/>
      <c r="R156" s="302"/>
      <c r="S156" s="302"/>
      <c r="T156" s="304"/>
      <c r="U156" s="304"/>
      <c r="V156" s="304"/>
      <c r="W156" s="301"/>
      <c r="X156" s="301"/>
      <c r="Y156" s="301"/>
      <c r="Z156" s="301"/>
      <c r="AA156" s="301"/>
      <c r="AB156" s="301"/>
      <c r="AC156" s="301"/>
      <c r="AD156" s="301"/>
      <c r="AE156" s="301"/>
      <c r="AF156" s="301"/>
      <c r="AG156" s="301"/>
      <c r="AH156" s="301"/>
      <c r="AI156" s="301"/>
    </row>
    <row r="157" spans="1:35" x14ac:dyDescent="0.25">
      <c r="A157" s="308"/>
      <c r="B157" s="306"/>
      <c r="C157" s="306"/>
      <c r="D157" s="307"/>
      <c r="E157" s="297"/>
      <c r="F157" s="297"/>
      <c r="G157" s="297"/>
      <c r="H157" s="297"/>
      <c r="I157" s="297"/>
      <c r="J157" s="297"/>
      <c r="K157" s="297"/>
      <c r="L157" s="297"/>
      <c r="M157" s="297"/>
      <c r="N157" s="302"/>
      <c r="O157" s="302"/>
      <c r="P157" s="302"/>
      <c r="Q157" s="302"/>
      <c r="R157" s="302"/>
      <c r="S157" s="302"/>
      <c r="T157" s="304"/>
      <c r="U157" s="304"/>
      <c r="V157" s="304"/>
      <c r="W157" s="301"/>
      <c r="X157" s="301"/>
      <c r="Y157" s="301"/>
      <c r="Z157" s="301"/>
      <c r="AA157" s="301"/>
      <c r="AB157" s="301"/>
      <c r="AC157" s="301"/>
      <c r="AD157" s="301"/>
      <c r="AE157" s="301"/>
      <c r="AF157" s="301"/>
      <c r="AG157" s="301"/>
      <c r="AH157" s="301"/>
      <c r="AI157" s="301"/>
    </row>
    <row r="158" spans="1:35" x14ac:dyDescent="0.25">
      <c r="A158" s="305" t="s">
        <v>177</v>
      </c>
      <c r="B158" s="306"/>
      <c r="C158" s="306"/>
      <c r="D158" s="307"/>
      <c r="E158" s="297"/>
      <c r="F158" s="297"/>
      <c r="G158" s="297"/>
      <c r="H158" s="297"/>
      <c r="I158" s="297"/>
      <c r="J158" s="297"/>
      <c r="K158" s="297"/>
      <c r="L158" s="297"/>
      <c r="M158" s="297"/>
      <c r="N158" s="302"/>
      <c r="O158" s="302"/>
      <c r="P158" s="302"/>
      <c r="Q158" s="302"/>
      <c r="R158" s="302"/>
      <c r="S158" s="302"/>
      <c r="T158" s="304"/>
      <c r="U158" s="304"/>
      <c r="V158" s="304"/>
      <c r="W158" s="301"/>
      <c r="X158" s="301"/>
      <c r="Y158" s="301"/>
      <c r="Z158" s="301"/>
      <c r="AA158" s="301"/>
      <c r="AB158" s="301"/>
      <c r="AC158" s="301"/>
      <c r="AD158" s="301"/>
      <c r="AE158" s="301"/>
      <c r="AF158" s="301"/>
      <c r="AG158" s="301"/>
      <c r="AH158" s="301"/>
      <c r="AI158" s="301"/>
    </row>
    <row r="159" spans="1:35" x14ac:dyDescent="0.25">
      <c r="A159" s="308" t="s">
        <v>178</v>
      </c>
      <c r="B159" s="306"/>
      <c r="C159" s="306"/>
      <c r="D159" s="307"/>
      <c r="E159" s="297"/>
      <c r="F159" s="297"/>
      <c r="G159" s="297"/>
      <c r="H159" s="297"/>
      <c r="I159" s="297"/>
      <c r="J159" s="297"/>
      <c r="K159" s="297"/>
      <c r="L159" s="297"/>
      <c r="M159" s="297"/>
      <c r="N159" s="302"/>
      <c r="O159" s="302"/>
      <c r="P159" s="302"/>
      <c r="Q159" s="302"/>
      <c r="R159" s="302"/>
      <c r="S159" s="302"/>
      <c r="T159" s="304"/>
      <c r="U159" s="304"/>
      <c r="V159" s="304"/>
      <c r="W159" s="301"/>
      <c r="X159" s="301"/>
      <c r="Y159" s="301"/>
      <c r="Z159" s="301"/>
      <c r="AA159" s="301"/>
      <c r="AB159" s="301"/>
      <c r="AC159" s="301"/>
      <c r="AD159" s="301"/>
      <c r="AE159" s="301"/>
      <c r="AF159" s="301"/>
      <c r="AG159" s="301"/>
      <c r="AH159" s="301"/>
      <c r="AI159" s="301"/>
    </row>
    <row r="160" spans="1:35" x14ac:dyDescent="0.25">
      <c r="A160"/>
      <c r="B160" s="306"/>
      <c r="C160" s="306"/>
      <c r="D160" s="302"/>
      <c r="E160" s="302"/>
      <c r="F160" s="302"/>
      <c r="G160" s="302"/>
      <c r="H160" s="302"/>
      <c r="I160" s="302"/>
      <c r="J160" s="302"/>
      <c r="K160" s="302"/>
      <c r="L160" s="302"/>
      <c r="M160" s="302"/>
      <c r="N160" s="302"/>
      <c r="O160" s="302"/>
      <c r="P160" s="302"/>
      <c r="Q160" s="302"/>
      <c r="R160" s="302"/>
      <c r="S160" s="302"/>
      <c r="T160" s="304"/>
      <c r="U160" s="304"/>
      <c r="V160" s="304"/>
      <c r="W160" s="301"/>
      <c r="X160" s="301"/>
      <c r="Y160" s="301"/>
      <c r="Z160" s="301"/>
      <c r="AA160" s="301"/>
      <c r="AB160" s="301"/>
      <c r="AC160" s="301"/>
      <c r="AD160" s="301"/>
      <c r="AE160" s="301"/>
      <c r="AF160" s="301"/>
      <c r="AG160" s="301"/>
      <c r="AH160" s="301"/>
      <c r="AI160" s="301"/>
    </row>
    <row r="161" spans="1:35" x14ac:dyDescent="0.25">
      <c r="A161" s="305" t="s">
        <v>179</v>
      </c>
      <c r="B161" s="302"/>
      <c r="C161" s="302"/>
      <c r="D161" s="302"/>
      <c r="E161" s="302"/>
      <c r="F161" s="302"/>
      <c r="G161" s="302"/>
      <c r="H161" s="302"/>
      <c r="I161" s="302"/>
      <c r="J161" s="302"/>
      <c r="K161" s="302"/>
      <c r="L161" s="302"/>
      <c r="M161" s="302"/>
      <c r="N161" s="302"/>
      <c r="O161" s="302"/>
      <c r="P161" s="302"/>
      <c r="Q161" s="302"/>
      <c r="R161" s="302"/>
      <c r="S161" s="302"/>
      <c r="T161" s="304"/>
      <c r="U161" s="304"/>
      <c r="V161" s="304"/>
      <c r="W161" s="301"/>
      <c r="X161" s="301"/>
      <c r="Y161" s="301"/>
      <c r="Z161" s="301"/>
      <c r="AA161" s="301"/>
      <c r="AB161" s="301"/>
      <c r="AC161" s="301"/>
      <c r="AD161" s="301"/>
      <c r="AE161" s="301"/>
      <c r="AF161" s="301"/>
      <c r="AG161" s="301"/>
      <c r="AH161" s="302"/>
      <c r="AI161" s="302"/>
    </row>
    <row r="162" spans="1:35" x14ac:dyDescent="0.25">
      <c r="A162" s="308" t="s">
        <v>180</v>
      </c>
      <c r="B162" s="302"/>
      <c r="C162" s="302"/>
      <c r="D162" s="302"/>
      <c r="E162" s="302"/>
      <c r="F162" s="302"/>
      <c r="G162" s="302"/>
      <c r="H162" s="302"/>
      <c r="I162" s="302"/>
      <c r="J162" s="302"/>
      <c r="K162" s="302"/>
      <c r="L162" s="302"/>
      <c r="M162" s="302"/>
      <c r="N162" s="302"/>
      <c r="O162" s="302"/>
      <c r="P162" s="302"/>
      <c r="Q162" s="302"/>
      <c r="R162" s="302"/>
      <c r="S162" s="302"/>
      <c r="T162" s="304"/>
      <c r="U162" s="304"/>
      <c r="V162" s="304"/>
      <c r="W162" s="302"/>
      <c r="X162" s="302"/>
      <c r="Y162" s="302"/>
      <c r="Z162" s="302"/>
      <c r="AA162" s="302"/>
      <c r="AB162" s="302"/>
      <c r="AC162" s="302"/>
      <c r="AD162" s="302"/>
      <c r="AE162" s="302"/>
      <c r="AF162" s="302"/>
      <c r="AG162" s="302"/>
      <c r="AH162" s="302"/>
      <c r="AI162" s="302"/>
    </row>
  </sheetData>
  <mergeCells count="8">
    <mergeCell ref="A152:AI153"/>
    <mergeCell ref="A1:AI1"/>
    <mergeCell ref="A3:A4"/>
    <mergeCell ref="B3:M3"/>
    <mergeCell ref="N3:W3"/>
    <mergeCell ref="X3:X4"/>
    <mergeCell ref="Z3:AA3"/>
    <mergeCell ref="AB3:AI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EPS, EZS, ASHS 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Hodulová Michaela, Ing.</dc:creator>
  <cp:lastModifiedBy>Hojgrová Janka, Ing.</cp:lastModifiedBy>
  <dcterms:created xsi:type="dcterms:W3CDTF">2022-05-19T07:13:50Z</dcterms:created>
  <dcterms:modified xsi:type="dcterms:W3CDTF">2024-03-04T09:52:01Z</dcterms:modified>
</cp:coreProperties>
</file>